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B7334D9D-C5CA-4FAD-9E97-B92B67F4F3E4}" xr6:coauthVersionLast="47" xr6:coauthVersionMax="47" xr10:uidLastSave="{00000000-0000-0000-0000-000000000000}"/>
  <bookViews>
    <workbookView xWindow="-28908" yWindow="-1668" windowWidth="29016" windowHeight="15816" tabRatio="603" activeTab="2" xr2:uid="{00000000-000D-0000-FFFF-FFFF00000000}"/>
  </bookViews>
  <sheets>
    <sheet name="AAP-DGOS_GBudget" sheetId="1" r:id="rId1"/>
    <sheet name="Métiers recherche clinique" sheetId="3" r:id="rId2"/>
    <sheet name="FAQ" sheetId="6" r:id="rId3"/>
    <sheet name="RappelData" sheetId="5" state="hidden" r:id="rId4"/>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0">'AAP-DGOS_GBudget'!$A$1:$E$138</definedName>
    <definedName name="_xlnm.Print_Area" localSheetId="1">'Métiers recherche clinique'!$A$1:$P$72</definedName>
    <definedName name="_xlnm.Print_Area" localSheetId="3">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B12" i="5"/>
  <c r="E64" i="1" l="1"/>
  <c r="F64" i="1" s="1"/>
  <c r="B1" i="5" l="1"/>
  <c r="B9" i="5" l="1"/>
  <c r="B11" i="5" l="1"/>
  <c r="E63" i="1" l="1"/>
  <c r="F63" i="1" s="1"/>
  <c r="E133" i="1" l="1"/>
  <c r="D132" i="1"/>
  <c r="B137" i="1" l="1"/>
  <c r="B6" i="5"/>
  <c r="A10" i="1"/>
  <c r="B7" i="5" l="1"/>
  <c r="B3" i="5" l="1"/>
  <c r="B2" i="5"/>
  <c r="E61" i="1"/>
  <c r="E85" i="1"/>
  <c r="E66" i="1"/>
  <c r="E49" i="1"/>
  <c r="C54" i="1"/>
  <c r="C39" i="1"/>
  <c r="E45" i="1"/>
  <c r="E46" i="1"/>
  <c r="E48" i="1"/>
  <c r="E50" i="1"/>
  <c r="E89" i="1"/>
  <c r="E53" i="1"/>
  <c r="E52" i="1"/>
  <c r="E44" i="1"/>
  <c r="E60" i="1"/>
  <c r="E62" i="1"/>
  <c r="E67" i="1"/>
  <c r="E68" i="1"/>
  <c r="E69" i="1"/>
  <c r="E70" i="1"/>
  <c r="E71" i="1"/>
  <c r="E26" i="1"/>
  <c r="E77" i="1"/>
  <c r="E78" i="1"/>
  <c r="E79" i="1"/>
  <c r="E80" i="1"/>
  <c r="E81" i="1"/>
  <c r="E82" i="1"/>
  <c r="E83" i="1"/>
  <c r="E84" i="1"/>
  <c r="E86" i="1"/>
  <c r="E87" i="1"/>
  <c r="E88" i="1"/>
  <c r="E90" i="1"/>
  <c r="E76" i="1"/>
  <c r="E59" i="1"/>
  <c r="E21" i="1"/>
  <c r="E22" i="1"/>
  <c r="E23" i="1"/>
  <c r="E24" i="1"/>
  <c r="E25" i="1"/>
  <c r="E27" i="1"/>
  <c r="E29" i="1"/>
  <c r="E30" i="1"/>
  <c r="E31" i="1"/>
  <c r="E32" i="1"/>
  <c r="E33" i="1"/>
  <c r="E35" i="1"/>
  <c r="E36" i="1"/>
  <c r="E37" i="1"/>
  <c r="E38" i="1"/>
  <c r="E39" i="1" l="1"/>
  <c r="E73" i="1"/>
  <c r="E91" i="1"/>
  <c r="E54" i="1"/>
  <c r="C55" i="1"/>
  <c r="B101" i="1" s="1"/>
  <c r="B103" i="1" s="1"/>
  <c r="E55" i="1" l="1"/>
  <c r="B94" i="1" l="1"/>
  <c r="B96" i="1"/>
  <c r="B8" i="5" s="1"/>
  <c r="B98" i="1" l="1"/>
  <c r="B106" i="1" s="1"/>
  <c r="B14" i="5" s="1"/>
  <c r="B110" i="1" l="1"/>
  <c r="B13" i="5" s="1"/>
  <c r="B107" i="1"/>
  <c r="B15" i="5" s="1"/>
  <c r="B108" i="1"/>
  <c r="B16"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8" authorId="0" shapeId="0" xr:uid="{00000000-0006-0000-0000-000004000000}">
      <text>
        <r>
          <rPr>
            <b/>
            <sz val="11"/>
            <color indexed="81"/>
            <rFont val="Arial"/>
            <family val="2"/>
          </rP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sous forme de dotation au titre des missions d'enseignement , de recherche, de référence et d'innovation (MERRI), ou autre circuit budgétaire ad hoc</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Le mois.personne est l'unité de base : il n'est donc pas possible de diviser le mois en semaines ou en jours</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charges salariales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Le mois.personne est l'unité de base : il n'est donc pas possible de diviser le mois en semaines ou en jours</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charges salariales + assurance indemnisation perte d'emploi</t>
        </r>
        <r>
          <rPr>
            <sz val="8"/>
            <color indexed="81"/>
            <rFont val="Tahoma"/>
            <family val="2"/>
          </rPr>
          <t xml:space="preserve">
</t>
        </r>
      </text>
    </comment>
    <comment ref="A42"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<sst xmlns="http://schemas.openxmlformats.org/spreadsheetml/2006/main" count="229" uniqueCount="184">
  <si>
    <t>SOUS TOTAL TITRE I</t>
  </si>
  <si>
    <t>SOUS TOTAL TITRE II</t>
  </si>
  <si>
    <t xml:space="preserve">SOUS TOTAL TITRE III </t>
  </si>
  <si>
    <t>MONTANT TOTAL DE LA MAJORATION POUR FRAIS DE GESTION</t>
  </si>
  <si>
    <t>A</t>
  </si>
  <si>
    <t>B</t>
  </si>
  <si>
    <t>C = (A*B)</t>
  </si>
  <si>
    <t xml:space="preserve">Sous peine de non recevabilité, le format de la grille NE doit PAS être modifié. </t>
  </si>
  <si>
    <t>Autres dépenses à caractère médical</t>
  </si>
  <si>
    <r>
      <t xml:space="preserve">Pour les personnels à statut hospitalo-universitaire, </t>
    </r>
    <r>
      <rPr>
        <b/>
        <u/>
        <sz val="11"/>
        <color indexed="12"/>
        <rFont val="Arial"/>
        <family val="2"/>
      </rPr>
      <t>seule</t>
    </r>
    <r>
      <rPr>
        <b/>
        <sz val="11"/>
        <color indexed="12"/>
        <rFont val="Arial"/>
        <family val="2"/>
      </rPr>
      <t xml:space="preserve"> la partie hospitalière est éligible sans limite de pourcentage
Aucun pourcentage minimum d'implication du coordinateur n'est demandé</t>
    </r>
  </si>
  <si>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</si>
  <si>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</si>
  <si>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</si>
  <si>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</si>
  <si>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</si>
  <si>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</si>
  <si>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</si>
  <si>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</si>
  <si>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</si>
  <si>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</si>
  <si>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</si>
  <si>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</si>
  <si>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</si>
  <si>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</si>
  <si>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</si>
  <si>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</si>
  <si>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</si>
  <si>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</si>
  <si>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</si>
  <si>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</si>
  <si>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Durée du projet  (en mois) :</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</si>
  <si>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</si>
  <si>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</si>
  <si>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</si>
  <si>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</si>
  <si>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</si>
  <si>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</si>
  <si>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</si>
  <si>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</si>
  <si>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</si>
  <si>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</si>
  <si>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</si>
  <si>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</si>
  <si>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</si>
  <si>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</si>
  <si>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</si>
  <si>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</si>
  <si>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</si>
  <si>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</si>
  <si>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</si>
  <si>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</si>
  <si>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</si>
  <si>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</si>
  <si>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</si>
  <si>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</si>
  <si>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</si>
  <si>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</si>
  <si>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</si>
  <si>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</si>
  <si>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</si>
  <si>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</si>
  <si>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</si>
  <si>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</si>
  <si>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Un point de contact unique pour toute question sur le remplissage de cette grille : DGOS-PF4@sante.gouv.fr</t>
  </si>
  <si>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</si>
  <si>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</si>
  <si>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</si>
  <si>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</si>
  <si>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</si>
  <si>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</si>
  <si>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</si>
  <si>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</si>
  <si>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</si>
  <si>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</si>
  <si>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</si>
  <si>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</si>
  <si>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</si>
  <si>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</si>
  <si>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</si>
  <si>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</si>
  <si>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</si>
  <si>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</si>
  <si>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</si>
  <si>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</si>
  <si>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</si>
  <si>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</si>
  <si>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</si>
  <si>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</si>
  <si>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</si>
  <si>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</si>
  <si>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</si>
  <si>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</si>
  <si>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</si>
  <si>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</si>
  <si>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</si>
  <si>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</si>
  <si>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</si>
  <si>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</si>
  <si>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</si>
  <si>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</si>
  <si>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</si>
  <si>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</si>
  <si>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</si>
  <si>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</si>
  <si>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</si>
  <si>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</si>
  <si>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</si>
  <si>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</si>
  <si>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</si>
  <si>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</si>
  <si>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</si>
  <si>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</si>
  <si>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</si>
  <si>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</si>
  <si>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</si>
  <si>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</si>
  <si>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</si>
  <si>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</si>
  <si>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</si>
  <si>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</si>
  <si>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</si>
  <si>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</si>
  <si>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</si>
  <si>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</si>
  <si>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</si>
  <si>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</si>
  <si>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</si>
  <si>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</si>
  <si>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</si>
  <si>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 xml:space="preserve">La DGOS ne finance pas les dépenses d'investissement donnant lieu à amortissement
</t>
    </r>
    <r>
      <rPr>
        <b/>
        <sz val="11"/>
        <rFont val="Arial"/>
        <family val="2"/>
      </rPr>
      <t xml:space="preserve">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
</t>
    </r>
  </si>
  <si>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</si>
  <si>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</si>
  <si>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</si>
  <si>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</si>
  <si>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</si>
  <si>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</si>
  <si>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</si>
  <si>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Corresp. Admin. ES Gestionnaire</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</si>
  <si>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</si>
  <si>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</si>
  <si>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</si>
  <si>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</si>
  <si>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</si>
  <si>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</si>
  <si>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</si>
  <si>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</si>
  <si>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</si>
  <si>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</si>
  <si>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</si>
  <si>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</si>
  <si>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La DGOS ne finance pas les dépenses d'investissement donnant lieu à amortissement</t>
    </r>
    <r>
      <rPr>
        <b/>
        <sz val="11"/>
        <rFont val="Arial"/>
        <family val="2"/>
      </rPr>
      <t xml:space="preserve">
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t>
    </r>
  </si>
  <si>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</si>
  <si>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</si>
  <si>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</si>
  <si>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</si>
  <si>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</si>
  <si>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</si>
  <si>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</si>
  <si>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</si>
  <si>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</si>
  <si>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</si>
  <si>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</si>
  <si>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</si>
  <si>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</si>
  <si>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</si>
  <si>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</si>
  <si>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</si>
  <si>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</si>
  <si>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</si>
  <si>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</si>
  <si>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</si>
  <si>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</si>
  <si>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</si>
  <si>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</si>
  <si>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</si>
  <si>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</si>
  <si>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</si>
  <si>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</si>
  <si>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</si>
  <si>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</si>
  <si>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</si>
  <si>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PHRC-23-0001) :</t>
  </si>
  <si>
    <t>v1-5-août-2023</t>
  </si>
  <si>
    <r>
      <rPr>
        <b/>
        <u/>
        <sz val="18"/>
        <color rgb="FFC00000"/>
        <rFont val="Arial"/>
        <family val="2"/>
      </rPr>
      <t>Grille budgétaire AAP 2024</t>
    </r>
    <r>
      <rPr>
        <b/>
        <sz val="18"/>
        <color rgb="FFC00000"/>
        <rFont val="Arial"/>
        <family val="2"/>
      </rPr>
      <t xml:space="preserve">
Financement par la DGOS des établissements de santé, GCS, maisons de santé ou centres de santé
 pour les appels à projets :
PHRC-N, PHRC-K, PHRC-I, PRME, PREPS et PHRIP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</si>
</sst>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0C]_-;\-* #,##0\ [$€-40C]_-;_-* &quot;-&quot;??\ [$€-40C]_-;_-@_-"/>
  </numFmts>
  <fonts count="50" x14ac:knownFonts="1">
    <font>
      <sz val="11"/>
      <color theme="1"/>
      <name val="Calibri"/>
      <family val="2"/>
      <scheme val="minor"/>
    </font>
    <font>
      <b/>
      <sz val="11"/>
      <name val="Arial"/>
      <family val="2"/>
    </font>
    <font>
      <sz val="11"/>
      <name val="Arial"/>
      <family val="2"/>
    </font>
    <font>
      <b/>
      <sz val="11"/>
      <color indexed="12"/>
      <name val="Arial"/>
      <family val="2"/>
    </font>
    <font>
      <i/>
      <sz val="11"/>
      <name val="Arial"/>
      <family val="2"/>
    </font>
    <font>
      <b/>
      <sz val="10"/>
      <name val="Arial"/>
      <family val="2"/>
    </font>
    <font>
      <b/>
      <u/>
      <sz val="11"/>
      <name val="Arial"/>
      <family val="2"/>
    </font>
    <font>
      <b/>
      <sz val="16"/>
      <name val="Arial"/>
      <family val="2"/>
    </font>
    <font>
      <b/>
      <sz val="9"/>
      <name val="Arial"/>
      <family val="2"/>
    </font>
    <font>
      <b/>
      <u/>
      <sz val="11"/>
      <color indexed="12"/>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sz val="11"/>
      <color theme="1"/>
      <name val="Calibri"/>
      <family val="2"/>
      <scheme val="minor"/>
    </font>
    <font>
      <b/>
      <sz val="18"/>
      <color rgb="FFC00000"/>
      <name val="Arial"/>
      <family val="2"/>
    </font>
    <font>
      <b/>
      <u/>
      <sz val="18"/>
      <color rgb="FFC00000"/>
      <name val="Arial"/>
      <family val="2"/>
    </font>
    <font>
      <sz val="18"/>
      <color rgb="FFC00000"/>
      <name val="Arial"/>
      <family val="2"/>
    </font>
    <font>
      <b/>
      <sz val="16"/>
      <color rgb="FFC00000"/>
      <name val="Arial"/>
      <family val="2"/>
    </font>
  </fonts>
  <fills count="12">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9" fontId="45" fillId="0" borderId="0" applyFont="0" applyFill="0" applyBorder="0" applyAlignment="0" applyProtection="0"/>
  </cellStyleXfs>
  <cellXfs count="227">
    <xf numFmtId="0" fontId="0" fillId="0" borderId="0" xfId="0"/>
    <xf numFmtId="0" fontId="1" fillId="0" borderId="0" xfId="0" applyFont="1" applyAlignment="1">
      <alignment horizontal="left"/>
    </xf>
    <xf numFmtId="0" fontId="2" fillId="0" borderId="0" xfId="0" applyFont="1" applyAlignment="1">
      <alignment horizontal="center" vertical="center"/>
    </xf>
    <xf numFmtId="3" fontId="3"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3" fontId="4" fillId="2" borderId="2" xfId="0" applyNumberFormat="1" applyFont="1" applyFill="1" applyBorder="1" applyAlignment="1">
      <alignment horizontal="center" vertical="center" wrapText="1"/>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3" fillId="2" borderId="11" xfId="0" applyNumberFormat="1" applyFont="1" applyFill="1" applyBorder="1" applyAlignment="1">
      <alignment horizontal="center" vertical="center" wrapText="1"/>
    </xf>
    <xf numFmtId="3" fontId="1" fillId="0" borderId="6" xfId="0" applyNumberFormat="1"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3" fontId="19" fillId="2" borderId="1" xfId="0" applyNumberFormat="1" applyFont="1" applyFill="1" applyBorder="1" applyAlignment="1">
      <alignment horizontal="center" vertical="center" wrapText="1"/>
    </xf>
    <xf numFmtId="0" fontId="1" fillId="0" borderId="0" xfId="0" applyFont="1" applyAlignment="1">
      <alignment horizontal="center" wrapText="1"/>
    </xf>
    <xf numFmtId="3" fontId="19" fillId="2" borderId="0" xfId="0" applyNumberFormat="1" applyFont="1" applyFill="1" applyAlignment="1">
      <alignment horizontal="center" vertical="center" wrapText="1"/>
    </xf>
    <xf numFmtId="0" fontId="20"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5" fillId="0" borderId="3" xfId="0" applyFont="1" applyBorder="1" applyAlignment="1">
      <alignment horizontal="center" vertical="center" wrapText="1"/>
    </xf>
    <xf numFmtId="3" fontId="2" fillId="5" borderId="4" xfId="0" applyNumberFormat="1" applyFont="1" applyFill="1" applyBorder="1" applyAlignment="1">
      <alignment horizontal="center" vertical="center"/>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0" fillId="0" borderId="2" xfId="0" applyBorder="1" applyAlignment="1">
      <alignment vertical="top"/>
    </xf>
    <xf numFmtId="0" fontId="27" fillId="0" borderId="3" xfId="0" applyFont="1" applyBorder="1" applyAlignment="1">
      <alignment vertical="top" wrapText="1"/>
    </xf>
    <xf numFmtId="0" fontId="27" fillId="0" borderId="3" xfId="0" applyFont="1" applyBorder="1" applyAlignment="1">
      <alignment wrapText="1"/>
    </xf>
    <xf numFmtId="0" fontId="27" fillId="0" borderId="4" xfId="0" applyFont="1" applyBorder="1" applyAlignment="1">
      <alignment wrapText="1"/>
    </xf>
    <xf numFmtId="0" fontId="27" fillId="0" borderId="2" xfId="0" applyFont="1" applyBorder="1" applyAlignment="1">
      <alignment wrapText="1"/>
    </xf>
    <xf numFmtId="0" fontId="27" fillId="0" borderId="2" xfId="0" applyFont="1" applyBorder="1" applyAlignment="1">
      <alignment vertical="top"/>
    </xf>
    <xf numFmtId="0" fontId="27" fillId="0" borderId="2" xfId="0" applyFont="1" applyBorder="1"/>
    <xf numFmtId="0" fontId="27" fillId="0" borderId="13" xfId="0" applyFont="1" applyBorder="1"/>
    <xf numFmtId="0" fontId="27" fillId="0" borderId="9" xfId="0" applyFont="1" applyBorder="1" applyAlignment="1">
      <alignment wrapText="1"/>
    </xf>
    <xf numFmtId="0" fontId="27" fillId="0" borderId="1" xfId="0" applyFont="1" applyBorder="1" applyAlignment="1">
      <alignment wrapText="1"/>
    </xf>
    <xf numFmtId="0" fontId="27" fillId="0" borderId="1" xfId="0" applyFont="1" applyBorder="1" applyAlignment="1">
      <alignment vertical="top"/>
    </xf>
    <xf numFmtId="0" fontId="27" fillId="0" borderId="1" xfId="0" applyFont="1" applyBorder="1"/>
    <xf numFmtId="0" fontId="27" fillId="0" borderId="28" xfId="0" applyFont="1" applyBorder="1"/>
    <xf numFmtId="0" fontId="1" fillId="0" borderId="33" xfId="0" applyFont="1" applyBorder="1" applyAlignment="1">
      <alignment horizontal="center" wrapText="1"/>
    </xf>
    <xf numFmtId="0" fontId="1" fillId="0" borderId="34" xfId="0" applyFont="1" applyBorder="1" applyAlignment="1">
      <alignment horizontal="center" vertical="center"/>
    </xf>
    <xf numFmtId="0" fontId="1" fillId="0" borderId="0" xfId="0" applyFont="1" applyAlignment="1">
      <alignment horizontal="center" vertical="center" wrapText="1"/>
    </xf>
    <xf numFmtId="3" fontId="5" fillId="0" borderId="0" xfId="0" applyNumberFormat="1" applyFont="1" applyAlignment="1">
      <alignment horizontal="center" vertical="center" wrapText="1"/>
    </xf>
    <xf numFmtId="0" fontId="1" fillId="6" borderId="31" xfId="0" applyFont="1" applyFill="1" applyBorder="1" applyAlignment="1">
      <alignment horizontal="center" vertical="center" wrapText="1"/>
    </xf>
    <xf numFmtId="3" fontId="5" fillId="6" borderId="17"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3" fontId="5" fillId="6" borderId="47" xfId="0" applyNumberFormat="1" applyFont="1" applyFill="1" applyBorder="1" applyAlignment="1">
      <alignment horizontal="center" vertical="center" wrapText="1"/>
    </xf>
    <xf numFmtId="0" fontId="1" fillId="0" borderId="31" xfId="0" applyFont="1" applyBorder="1" applyAlignment="1">
      <alignment horizontal="center" vertical="center" wrapText="1"/>
    </xf>
    <xf numFmtId="10" fontId="5" fillId="0" borderId="17" xfId="0" applyNumberFormat="1" applyFont="1" applyBorder="1" applyAlignment="1">
      <alignment horizontal="center" vertical="center" wrapText="1"/>
    </xf>
    <xf numFmtId="0" fontId="0" fillId="0" borderId="4" xfId="0" applyBorder="1" applyAlignment="1">
      <alignment vertical="top" wrapText="1"/>
    </xf>
    <xf numFmtId="0" fontId="0" fillId="0" borderId="2" xfId="0" applyBorder="1" applyAlignment="1">
      <alignment vertical="top" wrapText="1"/>
    </xf>
    <xf numFmtId="0" fontId="0" fillId="0" borderId="13" xfId="0" applyBorder="1" applyAlignment="1">
      <alignment vertical="top"/>
    </xf>
    <xf numFmtId="0" fontId="27" fillId="0" borderId="10" xfId="0" applyFont="1" applyBorder="1" applyAlignment="1">
      <alignment vertical="top" wrapText="1"/>
    </xf>
    <xf numFmtId="0" fontId="27" fillId="0" borderId="7" xfId="0" applyFont="1" applyBorder="1" applyAlignment="1">
      <alignment wrapText="1"/>
    </xf>
    <xf numFmtId="0" fontId="27" fillId="0" borderId="8" xfId="0" applyFont="1" applyBorder="1" applyAlignment="1">
      <alignment wrapText="1"/>
    </xf>
    <xf numFmtId="0" fontId="27" fillId="0" borderId="8" xfId="0" applyFont="1" applyBorder="1" applyAlignment="1">
      <alignment vertical="top"/>
    </xf>
    <xf numFmtId="0" fontId="27" fillId="0" borderId="8" xfId="0" applyFont="1" applyBorder="1"/>
    <xf numFmtId="0" fontId="27" fillId="0" borderId="27" xfId="0" applyFont="1" applyBorder="1"/>
    <xf numFmtId="0" fontId="27" fillId="0" borderId="0" xfId="0" applyFont="1"/>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27" fillId="0" borderId="13" xfId="0" applyFont="1" applyBorder="1" applyAlignment="1">
      <alignment horizontal="center" vertical="top" wrapText="1"/>
    </xf>
    <xf numFmtId="0" fontId="27"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8" fillId="8" borderId="3" xfId="0" applyNumberFormat="1"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10" xfId="0" applyNumberFormat="1" applyFont="1" applyFill="1" applyBorder="1" applyAlignment="1">
      <alignment horizontal="center" vertical="center" wrapText="1"/>
    </xf>
    <xf numFmtId="3" fontId="7" fillId="8" borderId="11" xfId="0" applyNumberFormat="1" applyFont="1" applyFill="1" applyBorder="1" applyAlignment="1">
      <alignment horizontal="center" vertical="center"/>
    </xf>
    <xf numFmtId="3" fontId="7" fillId="8" borderId="8" xfId="0" applyNumberFormat="1" applyFont="1" applyFill="1" applyBorder="1" applyAlignment="1">
      <alignment horizontal="center" vertical="center"/>
    </xf>
    <xf numFmtId="3" fontId="8"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5" fillId="8" borderId="3" xfId="0" applyFont="1" applyFill="1" applyBorder="1" applyAlignment="1">
      <alignment horizontal="center" vertical="center"/>
    </xf>
    <xf numFmtId="3" fontId="5" fillId="8" borderId="3" xfId="0" applyNumberFormat="1" applyFont="1" applyFill="1" applyBorder="1" applyAlignment="1">
      <alignment horizontal="center" vertical="center"/>
    </xf>
    <xf numFmtId="3" fontId="5"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xf>
    <xf numFmtId="0" fontId="1" fillId="8" borderId="31" xfId="0" applyFont="1" applyFill="1" applyBorder="1" applyAlignment="1">
      <alignment horizontal="center" vertical="center" wrapText="1"/>
    </xf>
    <xf numFmtId="3" fontId="5" fillId="8" borderId="17"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wrapText="1"/>
    </xf>
    <xf numFmtId="0" fontId="1" fillId="8" borderId="3" xfId="0" applyFont="1" applyFill="1" applyBorder="1" applyAlignment="1">
      <alignment horizontal="center" wrapText="1"/>
    </xf>
    <xf numFmtId="9" fontId="5"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3" fillId="0" borderId="0" xfId="0" applyFont="1" applyAlignment="1">
      <alignment vertical="center"/>
    </xf>
    <xf numFmtId="0" fontId="29" fillId="0" borderId="0" xfId="0" applyFont="1"/>
    <xf numFmtId="0" fontId="34" fillId="9" borderId="0" xfId="0" applyFont="1" applyFill="1"/>
    <xf numFmtId="3" fontId="29" fillId="0" borderId="0" xfId="0" applyNumberFormat="1" applyFont="1"/>
    <xf numFmtId="3" fontId="29" fillId="0" borderId="0" xfId="0" applyNumberFormat="1" applyFont="1" applyAlignment="1">
      <alignment wrapText="1"/>
    </xf>
    <xf numFmtId="0" fontId="28" fillId="0" borderId="0" xfId="0" applyFont="1" applyAlignment="1">
      <alignment vertical="center"/>
    </xf>
    <xf numFmtId="0" fontId="29" fillId="0" borderId="14" xfId="0" applyFont="1" applyBorder="1" applyAlignment="1">
      <alignment horizontal="center"/>
    </xf>
    <xf numFmtId="3" fontId="29" fillId="0" borderId="0" xfId="0" applyNumberFormat="1" applyFont="1" applyAlignment="1">
      <alignment vertical="center"/>
    </xf>
    <xf numFmtId="3" fontId="29" fillId="0" borderId="0" xfId="0" applyNumberFormat="1" applyFont="1" applyAlignment="1">
      <alignment vertical="center" wrapText="1"/>
    </xf>
    <xf numFmtId="0" fontId="28" fillId="0" borderId="11" xfId="0" applyFont="1" applyBorder="1" applyAlignment="1">
      <alignment vertical="center"/>
    </xf>
    <xf numFmtId="0" fontId="29" fillId="0" borderId="16" xfId="0" applyFont="1" applyBorder="1" applyAlignment="1">
      <alignment horizontal="left" vertical="center"/>
    </xf>
    <xf numFmtId="0" fontId="29" fillId="0" borderId="0" xfId="0" applyFont="1" applyAlignment="1">
      <alignment horizontal="left" vertical="center"/>
    </xf>
    <xf numFmtId="0" fontId="28" fillId="0" borderId="3" xfId="0" applyFont="1" applyBorder="1" applyAlignment="1">
      <alignment horizontal="left" vertical="center"/>
    </xf>
    <xf numFmtId="0" fontId="28" fillId="0" borderId="0" xfId="0" applyFont="1" applyAlignment="1">
      <alignment horizontal="left" vertical="center"/>
    </xf>
    <xf numFmtId="14" fontId="29" fillId="0" borderId="0" xfId="0" applyNumberFormat="1" applyFont="1"/>
    <xf numFmtId="0" fontId="29" fillId="8" borderId="8" xfId="0" applyFont="1" applyFill="1" applyBorder="1" applyAlignment="1">
      <alignment vertical="center"/>
    </xf>
    <xf numFmtId="3" fontId="29" fillId="8" borderId="8" xfId="0" applyNumberFormat="1" applyFont="1" applyFill="1" applyBorder="1" applyAlignment="1">
      <alignment vertical="center" wrapText="1"/>
    </xf>
    <xf numFmtId="3" fontId="29" fillId="0" borderId="0" xfId="0" applyNumberFormat="1" applyFont="1" applyAlignment="1">
      <alignment horizontal="center" wrapText="1"/>
    </xf>
    <xf numFmtId="3" fontId="29" fillId="0" borderId="0" xfId="0" applyNumberFormat="1" applyFont="1" applyAlignment="1">
      <alignment horizontal="center" vertical="center"/>
    </xf>
    <xf numFmtId="3" fontId="29" fillId="0" borderId="0" xfId="0" applyNumberFormat="1" applyFont="1" applyAlignment="1">
      <alignment horizontal="center"/>
    </xf>
    <xf numFmtId="3"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15" xfId="0" applyFont="1" applyBorder="1"/>
    <xf numFmtId="3" fontId="29" fillId="0" borderId="32" xfId="0" applyNumberFormat="1" applyFont="1" applyBorder="1" applyAlignment="1">
      <alignment wrapText="1"/>
    </xf>
    <xf numFmtId="0" fontId="29" fillId="0" borderId="6" xfId="0" applyFont="1" applyBorder="1"/>
    <xf numFmtId="0" fontId="29" fillId="0" borderId="9" xfId="0" applyFont="1" applyBorder="1"/>
    <xf numFmtId="0" fontId="29" fillId="0" borderId="1" xfId="0" applyFont="1" applyBorder="1"/>
    <xf numFmtId="0" fontId="29" fillId="6" borderId="48" xfId="0" applyFont="1" applyFill="1" applyBorder="1"/>
    <xf numFmtId="0" fontId="37" fillId="0" borderId="0" xfId="0" applyFont="1"/>
    <xf numFmtId="3" fontId="37" fillId="0" borderId="0" xfId="0" applyNumberFormat="1" applyFont="1"/>
    <xf numFmtId="3" fontId="37" fillId="0" borderId="0" xfId="0" applyNumberFormat="1" applyFont="1" applyAlignment="1">
      <alignment wrapText="1"/>
    </xf>
    <xf numFmtId="0" fontId="38" fillId="0" borderId="0" xfId="0" applyFont="1" applyAlignment="1">
      <alignment vertical="center" wrapText="1"/>
    </xf>
    <xf numFmtId="0" fontId="38" fillId="8" borderId="7" xfId="0" applyFont="1" applyFill="1" applyBorder="1" applyAlignment="1">
      <alignment horizontal="center" vertical="center" wrapText="1"/>
    </xf>
    <xf numFmtId="0" fontId="38" fillId="8" borderId="3" xfId="0" applyFont="1" applyFill="1" applyBorder="1" applyAlignment="1">
      <alignment horizontal="center" vertical="center" wrapText="1"/>
    </xf>
    <xf numFmtId="3" fontId="38" fillId="8" borderId="3" xfId="0" applyNumberFormat="1" applyFont="1" applyFill="1" applyBorder="1" applyAlignment="1">
      <alignment horizontal="center" vertical="center" wrapText="1"/>
    </xf>
    <xf numFmtId="3" fontId="38" fillId="8" borderId="4" xfId="0" applyNumberFormat="1" applyFont="1" applyFill="1" applyBorder="1" applyAlignment="1">
      <alignment horizontal="center" vertical="center" wrapText="1"/>
    </xf>
    <xf numFmtId="0" fontId="41" fillId="0" borderId="0" xfId="0" applyFont="1"/>
    <xf numFmtId="0" fontId="38" fillId="8" borderId="4" xfId="0" applyFont="1" applyFill="1" applyBorder="1" applyAlignment="1">
      <alignment horizontal="center" vertical="center" wrapText="1"/>
    </xf>
    <xf numFmtId="3" fontId="31" fillId="0" borderId="16" xfId="0" applyNumberFormat="1" applyFont="1" applyBorder="1" applyAlignment="1">
      <alignment horizontal="left" vertical="center" wrapText="1"/>
    </xf>
    <xf numFmtId="3" fontId="31" fillId="0" borderId="3" xfId="0" applyNumberFormat="1" applyFont="1" applyBorder="1" applyAlignment="1">
      <alignment horizontal="left" vertical="center" wrapText="1"/>
    </xf>
    <xf numFmtId="3" fontId="31" fillId="0" borderId="18" xfId="0" applyNumberFormat="1" applyFont="1" applyBorder="1" applyAlignment="1">
      <alignment horizontal="left" vertical="center" wrapText="1"/>
    </xf>
    <xf numFmtId="3" fontId="28" fillId="0" borderId="16" xfId="0" applyNumberFormat="1" applyFont="1" applyBorder="1" applyAlignment="1">
      <alignment horizontal="left" vertical="center"/>
    </xf>
    <xf numFmtId="3" fontId="28" fillId="0" borderId="3" xfId="0" applyNumberFormat="1" applyFont="1" applyBorder="1" applyAlignment="1">
      <alignment horizontal="left" vertical="center"/>
    </xf>
    <xf numFmtId="3" fontId="28" fillId="0" borderId="18" xfId="0" applyNumberFormat="1" applyFont="1" applyBorder="1" applyAlignment="1">
      <alignment horizontal="left" vertical="center"/>
    </xf>
    <xf numFmtId="0" fontId="43" fillId="6" borderId="39" xfId="0" applyFont="1" applyFill="1" applyBorder="1" applyAlignment="1">
      <alignment horizontal="center"/>
    </xf>
    <xf numFmtId="3" fontId="29" fillId="11" borderId="1" xfId="0" applyNumberFormat="1" applyFont="1" applyFill="1" applyBorder="1"/>
    <xf numFmtId="0" fontId="0" fillId="0" borderId="2" xfId="0" applyBorder="1" applyAlignment="1">
      <alignment wrapText="1"/>
    </xf>
    <xf numFmtId="0" fontId="0" fillId="0" borderId="2" xfId="0" applyBorder="1"/>
    <xf numFmtId="0" fontId="0" fillId="0" borderId="6" xfId="0" applyBorder="1"/>
    <xf numFmtId="0" fontId="0" fillId="0" borderId="13" xfId="0" applyBorder="1"/>
    <xf numFmtId="0" fontId="0" fillId="0" borderId="4" xfId="0" applyBorder="1" applyAlignment="1">
      <alignment wrapText="1"/>
    </xf>
    <xf numFmtId="0" fontId="0" fillId="0" borderId="13" xfId="0" applyBorder="1" applyAlignment="1">
      <alignment vertical="top" wrapText="1"/>
    </xf>
    <xf numFmtId="0" fontId="0" fillId="0" borderId="3" xfId="0" applyBorder="1" applyAlignment="1">
      <alignment wrapText="1"/>
    </xf>
    <xf numFmtId="0" fontId="27" fillId="0" borderId="3" xfId="0" applyFont="1" applyBorder="1" applyAlignment="1">
      <alignment horizontal="right" vertical="top" wrapText="1"/>
    </xf>
    <xf numFmtId="9" fontId="0" fillId="10" borderId="3" xfId="1" applyFont="1" applyFill="1" applyBorder="1" applyAlignment="1">
      <alignment horizontal="center" vertical="center"/>
    </xf>
    <xf numFmtId="0" fontId="1" fillId="3" borderId="12" xfId="0" applyFont="1" applyFill="1" applyBorder="1" applyAlignment="1">
      <alignment horizontal="center" vertical="center" wrapText="1"/>
    </xf>
    <xf numFmtId="0" fontId="28" fillId="3" borderId="19" xfId="0" applyFont="1" applyFill="1" applyBorder="1" applyAlignment="1">
      <alignment horizontal="center" vertical="center"/>
    </xf>
    <xf numFmtId="0" fontId="28"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3" fontId="42" fillId="7" borderId="8" xfId="0" applyNumberFormat="1" applyFont="1" applyFill="1" applyBorder="1" applyAlignment="1">
      <alignment horizontal="center" wrapText="1"/>
    </xf>
    <xf numFmtId="3" fontId="42" fillId="7" borderId="29" xfId="0" applyNumberFormat="1" applyFont="1" applyFill="1" applyBorder="1" applyAlignment="1">
      <alignment horizontal="center" wrapText="1"/>
    </xf>
    <xf numFmtId="3" fontId="42" fillId="7" borderId="38" xfId="0" applyNumberFormat="1" applyFont="1" applyFill="1" applyBorder="1" applyAlignment="1">
      <alignment horizontal="center" wrapText="1"/>
    </xf>
    <xf numFmtId="3" fontId="42" fillId="7" borderId="41" xfId="0" applyNumberFormat="1" applyFont="1" applyFill="1" applyBorder="1" applyAlignment="1">
      <alignment horizontal="center" wrapText="1"/>
    </xf>
    <xf numFmtId="0" fontId="38" fillId="7" borderId="37"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42" xfId="0" applyFont="1" applyFill="1" applyBorder="1" applyAlignment="1">
      <alignment horizontal="center" vertical="center" wrapText="1"/>
    </xf>
    <xf numFmtId="0" fontId="38" fillId="7" borderId="39" xfId="0" applyFont="1" applyFill="1" applyBorder="1" applyAlignment="1">
      <alignment horizontal="center" vertical="center" wrapText="1"/>
    </xf>
    <xf numFmtId="0" fontId="41" fillId="7" borderId="40" xfId="0" applyFont="1" applyFill="1" applyBorder="1" applyAlignment="1">
      <alignment vertical="center"/>
    </xf>
    <xf numFmtId="0" fontId="41" fillId="7" borderId="41" xfId="0" applyFont="1" applyFill="1" applyBorder="1"/>
    <xf numFmtId="0" fontId="28" fillId="0" borderId="21"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38" fillId="7" borderId="21" xfId="0" applyFont="1" applyFill="1" applyBorder="1" applyAlignment="1">
      <alignment horizontal="center" vertical="top" wrapText="1"/>
    </xf>
    <xf numFmtId="0" fontId="38" fillId="7" borderId="22" xfId="0" applyFont="1" applyFill="1" applyBorder="1" applyAlignment="1">
      <alignment horizontal="center" vertical="top" wrapText="1"/>
    </xf>
    <xf numFmtId="0" fontId="29" fillId="0" borderId="1" xfId="0" applyFont="1" applyBorder="1"/>
    <xf numFmtId="0" fontId="28" fillId="0" borderId="5" xfId="0" applyFont="1" applyBorder="1" applyAlignment="1">
      <alignment horizontal="left" vertical="center"/>
    </xf>
    <xf numFmtId="0" fontId="28" fillId="0" borderId="3"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xf>
    <xf numFmtId="0" fontId="29" fillId="0" borderId="13" xfId="0" applyFont="1" applyBorder="1" applyAlignment="1">
      <alignment horizontal="left" vertical="center"/>
    </xf>
    <xf numFmtId="0" fontId="35" fillId="0" borderId="0" xfId="0" applyFont="1" applyAlignment="1">
      <alignment horizontal="center" vertical="center"/>
    </xf>
    <xf numFmtId="0" fontId="36" fillId="10" borderId="12" xfId="0" applyFont="1" applyFill="1" applyBorder="1" applyAlignment="1">
      <alignment horizontal="center" vertical="center"/>
    </xf>
    <xf numFmtId="0" fontId="36" fillId="10" borderId="20" xfId="0" applyFont="1" applyFill="1" applyBorder="1" applyAlignment="1">
      <alignment horizontal="center" vertical="center"/>
    </xf>
    <xf numFmtId="0" fontId="36" fillId="10" borderId="19" xfId="0" applyFont="1" applyFill="1" applyBorder="1" applyAlignment="1">
      <alignment horizontal="center" vertical="center"/>
    </xf>
    <xf numFmtId="0" fontId="36" fillId="0" borderId="12" xfId="0" applyFont="1" applyBorder="1" applyAlignment="1">
      <alignment horizontal="center" wrapText="1"/>
    </xf>
    <xf numFmtId="0" fontId="36" fillId="0" borderId="20" xfId="0" applyFont="1" applyBorder="1" applyAlignment="1">
      <alignment horizontal="center" wrapText="1"/>
    </xf>
    <xf numFmtId="0" fontId="36" fillId="0" borderId="19" xfId="0" applyFont="1" applyBorder="1" applyAlignment="1">
      <alignment horizontal="center" wrapText="1"/>
    </xf>
    <xf numFmtId="0" fontId="15"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1" fillId="0" borderId="24" xfId="0" applyFont="1" applyBorder="1" applyAlignment="1">
      <alignment vertical="center" wrapText="1"/>
    </xf>
    <xf numFmtId="0" fontId="21"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4" fillId="0" borderId="12"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2" fillId="10" borderId="12" xfId="0" applyFont="1" applyFill="1" applyBorder="1" applyAlignment="1">
      <alignment horizontal="center" vertical="center"/>
    </xf>
    <xf numFmtId="0" fontId="22" fillId="10" borderId="20" xfId="0" applyFont="1" applyFill="1" applyBorder="1" applyAlignment="1">
      <alignment horizontal="center" vertical="center"/>
    </xf>
    <xf numFmtId="0" fontId="22" fillId="10" borderId="19" xfId="0" applyFont="1" applyFill="1" applyBorder="1" applyAlignment="1">
      <alignment horizontal="center" vertical="center"/>
    </xf>
    <xf numFmtId="0" fontId="21"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3" fillId="0" borderId="12"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7" fillId="0" borderId="10" xfId="0" applyFont="1" applyBorder="1" applyAlignment="1">
      <alignment horizontal="left" vertical="top" wrapText="1"/>
    </xf>
    <xf numFmtId="0" fontId="27"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7" fillId="0" borderId="10" xfId="0" applyFont="1" applyBorder="1" applyAlignment="1">
      <alignment horizontal="right" vertical="top" wrapText="1"/>
    </xf>
    <xf numFmtId="0" fontId="27" fillId="0" borderId="5" xfId="0" applyFont="1" applyBorder="1" applyAlignment="1">
      <alignment horizontal="right" vertical="top" wrapText="1"/>
    </xf>
    <xf numFmtId="0" fontId="46" fillId="0" borderId="12" xfId="0" applyFont="1" applyBorder="1" applyAlignment="1">
      <alignment horizontal="center" vertical="center" wrapText="1"/>
    </xf>
    <xf numFmtId="0" fontId="48" fillId="0" borderId="20" xfId="0" applyFont="1" applyBorder="1" applyAlignment="1">
      <alignment horizontal="center" vertical="center"/>
    </xf>
    <xf numFmtId="0" fontId="48" fillId="0" borderId="19" xfId="0" applyFont="1" applyBorder="1" applyAlignment="1">
      <alignment horizontal="center" vertical="center"/>
    </xf>
    <xf numFmtId="0" fontId="49" fillId="0" borderId="49" xfId="0" applyFont="1" applyBorder="1" applyAlignment="1">
      <alignment horizontal="center" vertical="center"/>
    </xf>
    <xf numFmtId="0" fontId="49" fillId="0" borderId="29" xfId="0" applyFont="1" applyBorder="1" applyAlignment="1">
      <alignment horizont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0861841346828917"/>
          <c:y val="1.497002043917101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149678</xdr:colOff>
      <xdr:row>91</xdr:row>
      <xdr:rowOff>81643</xdr:rowOff>
    </xdr:from>
    <xdr:to>
      <xdr:col>4</xdr:col>
      <xdr:colOff>1803347</xdr:colOff>
      <xdr:row>112</xdr:row>
      <xdr:rowOff>102935</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8"/>
  <sheetViews>
    <sheetView topLeftCell="A109" zoomScale="70" zoomScaleNormal="70" zoomScaleSheetLayoutView="90" zoomScalePageLayoutView="70" workbookViewId="0">
      <selection activeCell="A11" sqref="A11:E11"/>
    </sheetView>
  </sheetViews>
  <sheetFormatPr baseColWidth="10" defaultColWidth="11.44140625" defaultRowHeight="13.8" x14ac:dyDescent="0.25"/>
  <cols>
    <col min="1" max="1" width="68.77734375" style="100" customWidth="1"/>
    <col min="2" max="2" width="91.21875" style="100" customWidth="1"/>
    <col min="3" max="3" width="28.77734375" style="102" customWidth="1"/>
    <col min="4" max="4" width="28.77734375" style="103" customWidth="1"/>
    <col min="5" max="5" width="28.77734375" style="102" customWidth="1"/>
    <col min="6" max="7" width="15.21875" style="100" customWidth="1"/>
    <col min="8" max="16384" width="11.44140625" style="100"/>
  </cols>
  <sheetData>
    <row r="1" spans="1:6" ht="110.25" customHeight="1" thickBot="1" x14ac:dyDescent="0.3">
      <c r="A1" s="222" t="s">
        <v>183</v>
      </c>
      <c r="B1" s="223"/>
      <c r="C1" s="223"/>
      <c r="D1" s="223"/>
      <c r="E1" s="224"/>
    </row>
    <row r="2" spans="1:6" ht="22.5" customHeight="1" thickBot="1" x14ac:dyDescent="0.3">
      <c r="A2" s="101" t="s">
        <v>182</v>
      </c>
      <c r="B2" s="225" t="s">
        <v>141</v>
      </c>
    </row>
    <row r="3" spans="1:6" ht="23.25" customHeight="1" thickBot="1" x14ac:dyDescent="0.3">
      <c r="A3" s="104" t="s">
        <v>181</v>
      </c>
      <c r="B3" s="105"/>
      <c r="C3" s="106"/>
      <c r="D3" s="107"/>
      <c r="E3" s="106"/>
    </row>
    <row r="4" spans="1:6" ht="36.75" customHeight="1" thickBot="1" x14ac:dyDescent="0.3">
      <c r="A4" s="99" t="s">
        <v>142</v>
      </c>
      <c r="B4" s="108"/>
      <c r="C4" s="104"/>
      <c r="D4" s="104"/>
      <c r="E4" s="104"/>
    </row>
    <row r="5" spans="1:6" ht="36.75" customHeight="1" x14ac:dyDescent="0.25">
      <c r="A5" s="130" t="s">
        <v>30</v>
      </c>
      <c r="B5" s="109"/>
      <c r="C5" s="110"/>
      <c r="D5" s="110"/>
      <c r="E5" s="110"/>
    </row>
    <row r="6" spans="1:6" ht="36.75" customHeight="1" x14ac:dyDescent="0.25">
      <c r="A6" s="130" t="s">
        <v>138</v>
      </c>
      <c r="B6" s="111"/>
      <c r="C6" s="112"/>
      <c r="D6" s="112"/>
      <c r="E6" s="112"/>
    </row>
    <row r="7" spans="1:6" ht="36.75" customHeight="1" x14ac:dyDescent="0.25">
      <c r="A7" s="130" t="s">
        <v>147</v>
      </c>
      <c r="B7" s="181"/>
      <c r="C7" s="182"/>
      <c r="D7" s="182"/>
      <c r="E7" s="182"/>
      <c r="F7" s="113"/>
    </row>
    <row r="8" spans="1:6" ht="42" customHeight="1" x14ac:dyDescent="0.25">
      <c r="A8" s="130" t="s">
        <v>148</v>
      </c>
      <c r="B8" s="183"/>
      <c r="C8" s="184"/>
      <c r="D8" s="184"/>
      <c r="E8" s="185"/>
      <c r="F8" s="113"/>
    </row>
    <row r="9" spans="1:6" ht="80.25" customHeight="1" x14ac:dyDescent="0.25">
      <c r="A9" s="130" t="s">
        <v>149</v>
      </c>
      <c r="B9" s="183"/>
      <c r="C9" s="184"/>
      <c r="D9" s="184"/>
      <c r="E9" s="185"/>
    </row>
    <row r="10" spans="1:6" ht="36.75" customHeight="1" x14ac:dyDescent="0.25">
      <c r="A10" s="186" t="str">
        <f xml:space="preserve"> RappelData!B9</f>
        <v/>
      </c>
      <c r="B10" s="186"/>
      <c r="C10" s="186"/>
      <c r="D10" s="186"/>
      <c r="E10" s="186"/>
      <c r="F10" s="113"/>
    </row>
    <row r="11" spans="1:6" ht="21.6" thickBot="1" x14ac:dyDescent="0.45">
      <c r="A11" s="226" t="s">
        <v>7</v>
      </c>
      <c r="B11" s="226"/>
      <c r="C11" s="226"/>
      <c r="D11" s="226"/>
      <c r="E11" s="226"/>
    </row>
    <row r="12" spans="1:6" ht="37.5" customHeight="1" thickBot="1" x14ac:dyDescent="0.3">
      <c r="A12" s="187" t="s">
        <v>63</v>
      </c>
      <c r="B12" s="188"/>
      <c r="C12" s="188"/>
      <c r="D12" s="188"/>
      <c r="E12" s="189"/>
    </row>
    <row r="13" spans="1:6" ht="21" thickBot="1" x14ac:dyDescent="0.4">
      <c r="A13" s="127"/>
      <c r="B13" s="127"/>
      <c r="C13" s="128"/>
      <c r="D13" s="129"/>
      <c r="E13" s="128"/>
    </row>
    <row r="14" spans="1:6" ht="52.5" customHeight="1" thickBot="1" x14ac:dyDescent="0.45">
      <c r="A14" s="190" t="s">
        <v>55</v>
      </c>
      <c r="B14" s="191"/>
      <c r="C14" s="191"/>
      <c r="D14" s="191"/>
      <c r="E14" s="192"/>
    </row>
    <row r="15" spans="1:6" x14ac:dyDescent="0.25">
      <c r="A15" s="1"/>
      <c r="B15" s="2"/>
      <c r="C15" s="16"/>
      <c r="D15" s="17"/>
      <c r="E15" s="16"/>
    </row>
    <row r="16" spans="1:6" ht="90.75" customHeight="1" x14ac:dyDescent="0.25">
      <c r="A16" s="180"/>
      <c r="B16" s="180"/>
      <c r="C16" s="180"/>
      <c r="D16" s="180"/>
      <c r="E16" s="180"/>
    </row>
    <row r="17" spans="1:5" s="135" customFormat="1" ht="90" customHeight="1" x14ac:dyDescent="0.25">
      <c r="A17" s="131" t="s">
        <v>143</v>
      </c>
      <c r="B17" s="131" t="s">
        <v>144</v>
      </c>
      <c r="C17" s="131" t="s">
        <v>72</v>
      </c>
      <c r="D17" s="131" t="s">
        <v>74</v>
      </c>
      <c r="E17" s="134" t="s">
        <v>67</v>
      </c>
    </row>
    <row r="18" spans="1:5" ht="30" customHeight="1" thickBot="1" x14ac:dyDescent="0.3">
      <c r="A18" s="78"/>
      <c r="B18" s="78"/>
      <c r="C18" s="76" t="s">
        <v>4</v>
      </c>
      <c r="D18" s="76" t="s">
        <v>5</v>
      </c>
      <c r="E18" s="77" t="s">
        <v>6</v>
      </c>
    </row>
    <row r="19" spans="1:5" ht="60" customHeight="1" thickBot="1" x14ac:dyDescent="0.3">
      <c r="A19" s="23" t="s">
        <v>57</v>
      </c>
      <c r="B19" s="20" t="s">
        <v>9</v>
      </c>
      <c r="C19" s="3"/>
      <c r="D19" s="14"/>
      <c r="E19" s="3"/>
    </row>
    <row r="20" spans="1:5" ht="19.5" customHeight="1" thickBot="1" x14ac:dyDescent="0.3">
      <c r="A20" s="154" t="s">
        <v>42</v>
      </c>
      <c r="B20" s="155"/>
      <c r="C20" s="154"/>
      <c r="D20" s="155"/>
      <c r="E20" s="95"/>
    </row>
    <row r="21" spans="1:5" x14ac:dyDescent="0.25">
      <c r="A21" s="8"/>
      <c r="B21" s="8"/>
      <c r="C21" s="6"/>
      <c r="D21" s="15"/>
      <c r="E21" s="7">
        <f t="shared" ref="E21:E38" si="0">C21*D21</f>
        <v>0</v>
      </c>
    </row>
    <row r="22" spans="1:5" x14ac:dyDescent="0.25">
      <c r="A22" s="8"/>
      <c r="B22" s="6"/>
      <c r="C22" s="6"/>
      <c r="D22" s="15"/>
      <c r="E22" s="7">
        <f t="shared" si="0"/>
        <v>0</v>
      </c>
    </row>
    <row r="23" spans="1:5" x14ac:dyDescent="0.25">
      <c r="A23" s="8"/>
      <c r="B23" s="6"/>
      <c r="C23" s="6"/>
      <c r="D23" s="15"/>
      <c r="E23" s="7">
        <f t="shared" si="0"/>
        <v>0</v>
      </c>
    </row>
    <row r="24" spans="1:5" x14ac:dyDescent="0.25">
      <c r="A24" s="8"/>
      <c r="B24" s="6"/>
      <c r="C24" s="6"/>
      <c r="D24" s="15"/>
      <c r="E24" s="7">
        <f t="shared" si="0"/>
        <v>0</v>
      </c>
    </row>
    <row r="25" spans="1:5" x14ac:dyDescent="0.25">
      <c r="A25" s="8"/>
      <c r="B25" s="6"/>
      <c r="C25" s="6"/>
      <c r="D25" s="15"/>
      <c r="E25" s="7">
        <f t="shared" si="0"/>
        <v>0</v>
      </c>
    </row>
    <row r="26" spans="1:5" x14ac:dyDescent="0.25">
      <c r="A26" s="8"/>
      <c r="B26" s="6"/>
      <c r="C26" s="6"/>
      <c r="D26" s="15"/>
      <c r="E26" s="7">
        <f t="shared" si="0"/>
        <v>0</v>
      </c>
    </row>
    <row r="27" spans="1:5" ht="14.4" thickBot="1" x14ac:dyDescent="0.3">
      <c r="A27" s="8"/>
      <c r="B27" s="6"/>
      <c r="C27" s="6"/>
      <c r="D27" s="15"/>
      <c r="E27" s="7">
        <f t="shared" si="0"/>
        <v>0</v>
      </c>
    </row>
    <row r="28" spans="1:5" ht="18" customHeight="1" thickBot="1" x14ac:dyDescent="0.3">
      <c r="A28" s="154" t="s">
        <v>43</v>
      </c>
      <c r="B28" s="155"/>
      <c r="C28" s="154"/>
      <c r="D28" s="155"/>
      <c r="E28" s="95"/>
    </row>
    <row r="29" spans="1:5" x14ac:dyDescent="0.25">
      <c r="A29" s="8"/>
      <c r="B29" s="6"/>
      <c r="C29" s="6"/>
      <c r="D29" s="15"/>
      <c r="E29" s="7">
        <f t="shared" si="0"/>
        <v>0</v>
      </c>
    </row>
    <row r="30" spans="1:5" x14ac:dyDescent="0.25">
      <c r="A30" s="8"/>
      <c r="B30" s="6"/>
      <c r="C30" s="6"/>
      <c r="D30" s="15"/>
      <c r="E30" s="7">
        <f t="shared" si="0"/>
        <v>0</v>
      </c>
    </row>
    <row r="31" spans="1:5" x14ac:dyDescent="0.25">
      <c r="A31" s="8"/>
      <c r="B31" s="6"/>
      <c r="C31" s="6"/>
      <c r="D31" s="15"/>
      <c r="E31" s="7">
        <f t="shared" si="0"/>
        <v>0</v>
      </c>
    </row>
    <row r="32" spans="1:5" x14ac:dyDescent="0.25">
      <c r="A32" s="8"/>
      <c r="B32" s="6"/>
      <c r="C32" s="6"/>
      <c r="D32" s="15"/>
      <c r="E32" s="7">
        <f t="shared" si="0"/>
        <v>0</v>
      </c>
    </row>
    <row r="33" spans="1:5" ht="14.4" thickBot="1" x14ac:dyDescent="0.3">
      <c r="A33" s="8"/>
      <c r="B33" s="6"/>
      <c r="C33" s="6"/>
      <c r="D33" s="15"/>
      <c r="E33" s="7">
        <f t="shared" si="0"/>
        <v>0</v>
      </c>
    </row>
    <row r="34" spans="1:5" ht="18" customHeight="1" thickBot="1" x14ac:dyDescent="0.3">
      <c r="A34" s="154" t="s">
        <v>44</v>
      </c>
      <c r="B34" s="155"/>
      <c r="C34" s="154"/>
      <c r="D34" s="155"/>
      <c r="E34" s="95"/>
    </row>
    <row r="35" spans="1:5" x14ac:dyDescent="0.25">
      <c r="A35" s="8"/>
      <c r="B35" s="6"/>
      <c r="C35" s="6"/>
      <c r="D35" s="15"/>
      <c r="E35" s="7">
        <f t="shared" si="0"/>
        <v>0</v>
      </c>
    </row>
    <row r="36" spans="1:5" x14ac:dyDescent="0.25">
      <c r="A36" s="8"/>
      <c r="B36" s="6"/>
      <c r="C36" s="6"/>
      <c r="D36" s="15"/>
      <c r="E36" s="7">
        <f t="shared" si="0"/>
        <v>0</v>
      </c>
    </row>
    <row r="37" spans="1:5" x14ac:dyDescent="0.25">
      <c r="A37" s="8"/>
      <c r="B37" s="6"/>
      <c r="C37" s="6"/>
      <c r="D37" s="15"/>
      <c r="E37" s="7">
        <f t="shared" si="0"/>
        <v>0</v>
      </c>
    </row>
    <row r="38" spans="1:5" x14ac:dyDescent="0.25">
      <c r="A38" s="8"/>
      <c r="B38" s="6"/>
      <c r="C38" s="6"/>
      <c r="D38" s="15"/>
      <c r="E38" s="7">
        <f t="shared" si="0"/>
        <v>0</v>
      </c>
    </row>
    <row r="39" spans="1:5" ht="17.399999999999999" x14ac:dyDescent="0.25">
      <c r="A39" s="14"/>
      <c r="B39" s="14"/>
      <c r="C39" s="25">
        <f>SUM(C20:C38)</f>
        <v>0</v>
      </c>
      <c r="D39" s="14"/>
      <c r="E39" s="22">
        <f>SUM(E20:E38)</f>
        <v>0</v>
      </c>
    </row>
    <row r="40" spans="1:5" s="135" customFormat="1" ht="90" customHeight="1" x14ac:dyDescent="0.25">
      <c r="A40" s="131" t="s">
        <v>143</v>
      </c>
      <c r="B40" s="132" t="s">
        <v>144</v>
      </c>
      <c r="C40" s="133" t="s">
        <v>72</v>
      </c>
      <c r="D40" s="133" t="s">
        <v>74</v>
      </c>
      <c r="E40" s="134" t="s">
        <v>67</v>
      </c>
    </row>
    <row r="41" spans="1:5" ht="30" customHeight="1" thickBot="1" x14ac:dyDescent="0.3">
      <c r="A41" s="75"/>
      <c r="B41" s="78"/>
      <c r="C41" s="76" t="s">
        <v>4</v>
      </c>
      <c r="D41" s="76" t="s">
        <v>5</v>
      </c>
      <c r="E41" s="77" t="s">
        <v>6</v>
      </c>
    </row>
    <row r="42" spans="1:5" ht="60" customHeight="1" thickBot="1" x14ac:dyDescent="0.3">
      <c r="A42" s="23" t="s">
        <v>56</v>
      </c>
      <c r="B42" s="20"/>
      <c r="C42" s="4"/>
      <c r="D42" s="9"/>
      <c r="E42" s="4"/>
    </row>
    <row r="43" spans="1:5" ht="16.5" customHeight="1" thickBot="1" x14ac:dyDescent="0.3">
      <c r="A43" s="154" t="s">
        <v>42</v>
      </c>
      <c r="B43" s="155"/>
      <c r="C43" s="154"/>
      <c r="D43" s="155"/>
      <c r="E43" s="95"/>
    </row>
    <row r="44" spans="1:5" x14ac:dyDescent="0.25">
      <c r="A44" s="8"/>
      <c r="B44" s="6"/>
      <c r="C44" s="6"/>
      <c r="D44" s="15"/>
      <c r="E44" s="7">
        <f t="shared" ref="E44:E53" si="1">C44*D44</f>
        <v>0</v>
      </c>
    </row>
    <row r="45" spans="1:5" x14ac:dyDescent="0.25">
      <c r="A45" s="8"/>
      <c r="B45" s="6"/>
      <c r="C45" s="6"/>
      <c r="D45" s="15"/>
      <c r="E45" s="7">
        <f t="shared" si="1"/>
        <v>0</v>
      </c>
    </row>
    <row r="46" spans="1:5" ht="14.4" thickBot="1" x14ac:dyDescent="0.3">
      <c r="A46" s="8"/>
      <c r="B46" s="6"/>
      <c r="C46" s="6"/>
      <c r="D46" s="15"/>
      <c r="E46" s="7">
        <f t="shared" si="1"/>
        <v>0</v>
      </c>
    </row>
    <row r="47" spans="1:5" ht="18" customHeight="1" thickBot="1" x14ac:dyDescent="0.3">
      <c r="A47" s="154" t="s">
        <v>43</v>
      </c>
      <c r="B47" s="155"/>
      <c r="C47" s="154"/>
      <c r="D47" s="155"/>
      <c r="E47" s="95"/>
    </row>
    <row r="48" spans="1:5" x14ac:dyDescent="0.25">
      <c r="A48" s="8"/>
      <c r="B48" s="6"/>
      <c r="C48" s="6"/>
      <c r="D48" s="15"/>
      <c r="E48" s="7">
        <f t="shared" si="1"/>
        <v>0</v>
      </c>
    </row>
    <row r="49" spans="1:6" x14ac:dyDescent="0.25">
      <c r="A49" s="8"/>
      <c r="B49" s="6"/>
      <c r="C49" s="6"/>
      <c r="D49" s="15"/>
      <c r="E49" s="7">
        <f t="shared" si="1"/>
        <v>0</v>
      </c>
    </row>
    <row r="50" spans="1:6" ht="14.4" thickBot="1" x14ac:dyDescent="0.3">
      <c r="A50" s="8"/>
      <c r="B50" s="6"/>
      <c r="C50" s="6"/>
      <c r="D50" s="15"/>
      <c r="E50" s="7">
        <f t="shared" si="1"/>
        <v>0</v>
      </c>
    </row>
    <row r="51" spans="1:6" ht="18" customHeight="1" thickBot="1" x14ac:dyDescent="0.3">
      <c r="A51" s="154" t="s">
        <v>44</v>
      </c>
      <c r="B51" s="155"/>
      <c r="C51" s="154"/>
      <c r="D51" s="155"/>
      <c r="E51" s="95"/>
    </row>
    <row r="52" spans="1:6" x14ac:dyDescent="0.25">
      <c r="A52" s="8"/>
      <c r="B52" s="6"/>
      <c r="C52" s="6"/>
      <c r="D52" s="15"/>
      <c r="E52" s="7">
        <f t="shared" si="1"/>
        <v>0</v>
      </c>
    </row>
    <row r="53" spans="1:6" x14ac:dyDescent="0.25">
      <c r="A53" s="8"/>
      <c r="B53" s="6"/>
      <c r="C53" s="6"/>
      <c r="D53" s="15"/>
      <c r="E53" s="7">
        <f t="shared" si="1"/>
        <v>0</v>
      </c>
    </row>
    <row r="54" spans="1:6" ht="18" thickBot="1" x14ac:dyDescent="0.3">
      <c r="A54" s="14"/>
      <c r="B54" s="14"/>
      <c r="C54" s="27">
        <f>SUM(C43:C53)</f>
        <v>0</v>
      </c>
      <c r="D54" s="14"/>
      <c r="E54" s="22">
        <f>SUM(E43:E53)</f>
        <v>0</v>
      </c>
    </row>
    <row r="55" spans="1:6" ht="33" customHeight="1" thickBot="1" x14ac:dyDescent="0.3">
      <c r="A55" s="74" t="s">
        <v>0</v>
      </c>
      <c r="B55" s="114"/>
      <c r="C55" s="79">
        <f>C54+C39</f>
        <v>0</v>
      </c>
      <c r="D55" s="115"/>
      <c r="E55" s="80">
        <f>E39+E54</f>
        <v>0</v>
      </c>
    </row>
    <row r="56" spans="1:6" ht="30" customHeight="1" x14ac:dyDescent="0.25">
      <c r="A56" s="75"/>
      <c r="B56" s="78"/>
      <c r="C56" s="81" t="s">
        <v>4</v>
      </c>
      <c r="D56" s="76" t="s">
        <v>5</v>
      </c>
      <c r="E56" s="77" t="s">
        <v>6</v>
      </c>
    </row>
    <row r="57" spans="1:6" s="135" customFormat="1" ht="155.25" customHeight="1" x14ac:dyDescent="0.25">
      <c r="A57" s="136" t="s">
        <v>145</v>
      </c>
      <c r="B57" s="136" t="s">
        <v>150</v>
      </c>
      <c r="C57" s="133" t="s">
        <v>75</v>
      </c>
      <c r="D57" s="133" t="s">
        <v>10</v>
      </c>
      <c r="E57" s="134" t="s">
        <v>67</v>
      </c>
    </row>
    <row r="58" spans="1:6" ht="30" customHeight="1" x14ac:dyDescent="0.25">
      <c r="A58" s="82"/>
      <c r="B58" s="83"/>
      <c r="C58" s="76" t="s">
        <v>4</v>
      </c>
      <c r="D58" s="76" t="s">
        <v>5</v>
      </c>
      <c r="E58" s="77" t="s">
        <v>6</v>
      </c>
    </row>
    <row r="59" spans="1:6" ht="21" customHeight="1" x14ac:dyDescent="0.25">
      <c r="A59" s="10" t="s">
        <v>11</v>
      </c>
      <c r="B59" s="6"/>
      <c r="C59" s="19"/>
      <c r="D59" s="15"/>
      <c r="E59" s="7">
        <f>C59*D59</f>
        <v>0</v>
      </c>
    </row>
    <row r="60" spans="1:6" ht="33" customHeight="1" x14ac:dyDescent="0.25">
      <c r="A60" s="5" t="s">
        <v>61</v>
      </c>
      <c r="B60" s="6"/>
      <c r="C60" s="19"/>
      <c r="D60" s="15"/>
      <c r="E60" s="7">
        <f t="shared" ref="E60:E71" si="2">C60*D60</f>
        <v>0</v>
      </c>
    </row>
    <row r="61" spans="1:6" x14ac:dyDescent="0.25">
      <c r="A61" s="5" t="s">
        <v>62</v>
      </c>
      <c r="B61" s="6"/>
      <c r="C61" s="19"/>
      <c r="D61" s="15"/>
      <c r="E61" s="7">
        <f t="shared" si="2"/>
        <v>0</v>
      </c>
    </row>
    <row r="62" spans="1:6" ht="33" customHeight="1" x14ac:dyDescent="0.25">
      <c r="A62" s="10" t="s">
        <v>12</v>
      </c>
      <c r="B62" s="6"/>
      <c r="C62" s="19"/>
      <c r="D62" s="15"/>
      <c r="E62" s="7">
        <f t="shared" si="2"/>
        <v>0</v>
      </c>
    </row>
    <row r="63" spans="1:6" ht="33" customHeight="1" x14ac:dyDescent="0.25">
      <c r="A63" s="10" t="s">
        <v>156</v>
      </c>
      <c r="B63" s="6"/>
      <c r="C63" s="19"/>
      <c r="D63" s="15"/>
      <c r="E63" s="7">
        <f t="shared" si="2"/>
        <v>0</v>
      </c>
      <c r="F63" s="100" t="str">
        <f>IF(E63&gt;0, "Ne s'agit-il pas d'un acte du RIHN ou de la liste complémentaire ? Si c'est le cas, il convient de l'indiquer à la ligne correspondante ci-dessous.","")</f>
        <v/>
      </c>
    </row>
    <row r="64" spans="1:6" ht="33" customHeight="1" x14ac:dyDescent="0.25">
      <c r="A64" s="10" t="s">
        <v>157</v>
      </c>
      <c r="B64" s="6"/>
      <c r="C64" s="19"/>
      <c r="D64" s="15"/>
      <c r="E64" s="7">
        <f t="shared" ref="E64" si="3">C64*D64</f>
        <v>0</v>
      </c>
      <c r="F64" s="100" t="str">
        <f>IF(E64&gt;0, "Ne s'agit-il pas d'un acte du RIHN ou de la liste complémentaire ? Si c'est le cas, il convient de l'indiquer à la ligne correspondante ci-dessous.","")</f>
        <v/>
      </c>
    </row>
    <row r="65" spans="1:5" ht="41.4" x14ac:dyDescent="0.25">
      <c r="A65" s="5" t="s">
        <v>154</v>
      </c>
      <c r="B65" s="6"/>
      <c r="C65" s="19"/>
      <c r="D65" s="15"/>
      <c r="E65" s="33">
        <v>0</v>
      </c>
    </row>
    <row r="66" spans="1:5" ht="27.6" x14ac:dyDescent="0.25">
      <c r="A66" s="5" t="s">
        <v>50</v>
      </c>
      <c r="B66" s="6"/>
      <c r="C66" s="19"/>
      <c r="D66" s="15"/>
      <c r="E66" s="7">
        <f t="shared" si="2"/>
        <v>0</v>
      </c>
    </row>
    <row r="67" spans="1:5" ht="21" customHeight="1" x14ac:dyDescent="0.25">
      <c r="A67" s="10" t="s">
        <v>13</v>
      </c>
      <c r="B67" s="6"/>
      <c r="C67" s="19"/>
      <c r="D67" s="15"/>
      <c r="E67" s="7">
        <f t="shared" si="2"/>
        <v>0</v>
      </c>
    </row>
    <row r="68" spans="1:5" ht="36" customHeight="1" x14ac:dyDescent="0.25">
      <c r="A68" s="10" t="s">
        <v>14</v>
      </c>
      <c r="B68" s="6"/>
      <c r="C68" s="19"/>
      <c r="D68" s="15"/>
      <c r="E68" s="7">
        <f t="shared" si="2"/>
        <v>0</v>
      </c>
    </row>
    <row r="69" spans="1:5" ht="33" customHeight="1" x14ac:dyDescent="0.25">
      <c r="A69" s="5" t="s">
        <v>15</v>
      </c>
      <c r="B69" s="6"/>
      <c r="C69" s="19"/>
      <c r="D69" s="15"/>
      <c r="E69" s="7">
        <f t="shared" si="2"/>
        <v>0</v>
      </c>
    </row>
    <row r="70" spans="1:5" ht="33" customHeight="1" x14ac:dyDescent="0.25">
      <c r="A70" s="10" t="s">
        <v>16</v>
      </c>
      <c r="B70" s="6"/>
      <c r="C70" s="19"/>
      <c r="D70" s="15"/>
      <c r="E70" s="7">
        <f t="shared" si="2"/>
        <v>0</v>
      </c>
    </row>
    <row r="71" spans="1:5" ht="21" customHeight="1" x14ac:dyDescent="0.25">
      <c r="A71" s="10" t="s">
        <v>8</v>
      </c>
      <c r="B71" s="6"/>
      <c r="C71" s="19"/>
      <c r="D71" s="15"/>
      <c r="E71" s="7">
        <f t="shared" si="2"/>
        <v>0</v>
      </c>
    </row>
    <row r="72" spans="1:5" ht="33" customHeight="1" x14ac:dyDescent="0.25">
      <c r="A72" s="10" t="s">
        <v>93</v>
      </c>
      <c r="B72" s="6"/>
      <c r="C72" s="19"/>
      <c r="D72" s="15"/>
      <c r="E72" s="33">
        <v>0</v>
      </c>
    </row>
    <row r="73" spans="1:5" ht="30" customHeight="1" x14ac:dyDescent="0.25">
      <c r="A73" s="84" t="s">
        <v>1</v>
      </c>
      <c r="B73" s="84"/>
      <c r="C73" s="85"/>
      <c r="D73" s="86"/>
      <c r="E73" s="87">
        <f>SUM(E59:E71)</f>
        <v>0</v>
      </c>
    </row>
    <row r="74" spans="1:5" s="135" customFormat="1" ht="117.75" customHeight="1" x14ac:dyDescent="0.25">
      <c r="A74" s="136" t="s">
        <v>146</v>
      </c>
      <c r="B74" s="136" t="s">
        <v>129</v>
      </c>
      <c r="C74" s="133" t="s">
        <v>76</v>
      </c>
      <c r="D74" s="133" t="s">
        <v>10</v>
      </c>
      <c r="E74" s="134" t="s">
        <v>67</v>
      </c>
    </row>
    <row r="75" spans="1:5" ht="30" customHeight="1" x14ac:dyDescent="0.25">
      <c r="A75" s="82"/>
      <c r="B75" s="83"/>
      <c r="C75" s="76" t="s">
        <v>4</v>
      </c>
      <c r="D75" s="76" t="s">
        <v>5</v>
      </c>
      <c r="E75" s="77" t="s">
        <v>6</v>
      </c>
    </row>
    <row r="76" spans="1:5" ht="21" customHeight="1" x14ac:dyDescent="0.25">
      <c r="A76" s="5" t="s">
        <v>17</v>
      </c>
      <c r="B76" s="6"/>
      <c r="C76" s="19"/>
      <c r="D76" s="15"/>
      <c r="E76" s="7">
        <f>C76*D76</f>
        <v>0</v>
      </c>
    </row>
    <row r="77" spans="1:5" ht="21" customHeight="1" x14ac:dyDescent="0.25">
      <c r="A77" s="5" t="s">
        <v>18</v>
      </c>
      <c r="B77" s="6"/>
      <c r="C77" s="19"/>
      <c r="D77" s="15"/>
      <c r="E77" s="7">
        <f t="shared" ref="E77:E90" si="4">C77*D77</f>
        <v>0</v>
      </c>
    </row>
    <row r="78" spans="1:5" ht="33" customHeight="1" x14ac:dyDescent="0.25">
      <c r="A78" s="10" t="s">
        <v>19</v>
      </c>
      <c r="B78" s="6"/>
      <c r="C78" s="19"/>
      <c r="D78" s="15"/>
      <c r="E78" s="7">
        <f t="shared" si="4"/>
        <v>0</v>
      </c>
    </row>
    <row r="79" spans="1:5" x14ac:dyDescent="0.25">
      <c r="A79" s="10" t="s">
        <v>20</v>
      </c>
      <c r="B79" s="6"/>
      <c r="C79" s="19"/>
      <c r="D79" s="15"/>
      <c r="E79" s="7">
        <f t="shared" si="4"/>
        <v>0</v>
      </c>
    </row>
    <row r="80" spans="1:5" x14ac:dyDescent="0.25">
      <c r="A80" s="10" t="s">
        <v>21</v>
      </c>
      <c r="B80" s="6"/>
      <c r="C80" s="19"/>
      <c r="D80" s="15"/>
      <c r="E80" s="7">
        <f t="shared" si="4"/>
        <v>0</v>
      </c>
    </row>
    <row r="81" spans="1:5" ht="21" customHeight="1" x14ac:dyDescent="0.25">
      <c r="A81" s="10" t="s">
        <v>22</v>
      </c>
      <c r="B81" s="6"/>
      <c r="C81" s="19"/>
      <c r="D81" s="15"/>
      <c r="E81" s="7">
        <f t="shared" si="4"/>
        <v>0</v>
      </c>
    </row>
    <row r="82" spans="1:5" ht="33" customHeight="1" x14ac:dyDescent="0.25">
      <c r="A82" s="10" t="s">
        <v>23</v>
      </c>
      <c r="B82" s="6"/>
      <c r="C82" s="19"/>
      <c r="D82" s="15"/>
      <c r="E82" s="7">
        <f t="shared" si="4"/>
        <v>0</v>
      </c>
    </row>
    <row r="83" spans="1:5" ht="21" customHeight="1" x14ac:dyDescent="0.25">
      <c r="A83" s="10" t="s">
        <v>24</v>
      </c>
      <c r="B83" s="6"/>
      <c r="C83" s="19"/>
      <c r="D83" s="15"/>
      <c r="E83" s="7">
        <f t="shared" si="4"/>
        <v>0</v>
      </c>
    </row>
    <row r="84" spans="1:5" ht="33" customHeight="1" x14ac:dyDescent="0.25">
      <c r="A84" s="11" t="s">
        <v>25</v>
      </c>
      <c r="B84" s="6"/>
      <c r="C84" s="19"/>
      <c r="D84" s="15"/>
      <c r="E84" s="7">
        <f t="shared" si="4"/>
        <v>0</v>
      </c>
    </row>
    <row r="85" spans="1:5" ht="33" customHeight="1" x14ac:dyDescent="0.25">
      <c r="A85" s="10" t="s">
        <v>68</v>
      </c>
      <c r="B85" s="6"/>
      <c r="C85" s="19"/>
      <c r="D85" s="15"/>
      <c r="E85" s="7">
        <f t="shared" si="4"/>
        <v>0</v>
      </c>
    </row>
    <row r="86" spans="1:5" ht="30" customHeight="1" x14ac:dyDescent="0.25">
      <c r="A86" s="10" t="s">
        <v>26</v>
      </c>
      <c r="B86" s="6"/>
      <c r="C86" s="19"/>
      <c r="D86" s="15"/>
      <c r="E86" s="7">
        <f t="shared" si="4"/>
        <v>0</v>
      </c>
    </row>
    <row r="87" spans="1:5" ht="21" customHeight="1" x14ac:dyDescent="0.25">
      <c r="A87" s="10" t="s">
        <v>27</v>
      </c>
      <c r="B87" s="6"/>
      <c r="C87" s="19"/>
      <c r="D87" s="15"/>
      <c r="E87" s="7">
        <f t="shared" si="4"/>
        <v>0</v>
      </c>
    </row>
    <row r="88" spans="1:5" ht="33" customHeight="1" x14ac:dyDescent="0.25">
      <c r="A88" s="10" t="s">
        <v>28</v>
      </c>
      <c r="B88" s="6"/>
      <c r="C88" s="19"/>
      <c r="D88" s="15"/>
      <c r="E88" s="7">
        <f t="shared" si="4"/>
        <v>0</v>
      </c>
    </row>
    <row r="89" spans="1:5" ht="21" customHeight="1" x14ac:dyDescent="0.25">
      <c r="A89" s="10" t="s">
        <v>29</v>
      </c>
      <c r="B89" s="6"/>
      <c r="C89" s="19"/>
      <c r="D89" s="15"/>
      <c r="E89" s="7">
        <f t="shared" si="4"/>
        <v>0</v>
      </c>
    </row>
    <row r="90" spans="1:5" ht="21" customHeight="1" x14ac:dyDescent="0.25">
      <c r="A90" s="10" t="s">
        <v>69</v>
      </c>
      <c r="B90" s="6"/>
      <c r="C90" s="19"/>
      <c r="D90" s="15"/>
      <c r="E90" s="7">
        <f t="shared" si="4"/>
        <v>0</v>
      </c>
    </row>
    <row r="91" spans="1:5" ht="30" customHeight="1" x14ac:dyDescent="0.25">
      <c r="A91" s="84" t="s">
        <v>2</v>
      </c>
      <c r="B91" s="84"/>
      <c r="C91" s="85"/>
      <c r="D91" s="86"/>
      <c r="E91" s="87">
        <f>SUM(E76:E90)</f>
        <v>0</v>
      </c>
    </row>
    <row r="92" spans="1:5" ht="12.75" customHeight="1" thickBot="1" x14ac:dyDescent="0.3">
      <c r="A92" s="21"/>
      <c r="B92" s="102"/>
      <c r="C92" s="116"/>
      <c r="D92" s="116"/>
      <c r="E92" s="116"/>
    </row>
    <row r="93" spans="1:5" ht="45.75" customHeight="1" x14ac:dyDescent="0.25">
      <c r="A93" s="162" t="s">
        <v>158</v>
      </c>
      <c r="B93" s="163"/>
      <c r="C93" s="117"/>
      <c r="D93" s="116"/>
      <c r="E93" s="118"/>
    </row>
    <row r="94" spans="1:5" ht="30" customHeight="1" x14ac:dyDescent="0.25">
      <c r="A94" s="88" t="s">
        <v>71</v>
      </c>
      <c r="B94" s="89">
        <f>E91+E73+E55</f>
        <v>0</v>
      </c>
      <c r="C94" s="117"/>
      <c r="D94" s="116"/>
      <c r="E94" s="118"/>
    </row>
    <row r="95" spans="1:5" ht="12.75" customHeight="1" x14ac:dyDescent="0.25">
      <c r="A95" s="58" t="s">
        <v>125</v>
      </c>
      <c r="B95" s="59">
        <v>0.1</v>
      </c>
      <c r="C95" s="117"/>
      <c r="D95" s="116"/>
      <c r="E95" s="118"/>
    </row>
    <row r="96" spans="1:5" s="120" customFormat="1" ht="30" customHeight="1" x14ac:dyDescent="0.3">
      <c r="A96" s="88" t="s">
        <v>3</v>
      </c>
      <c r="B96" s="90">
        <f>IF(B95&gt;0.1,"Le taux de majoration pour frais de gestion est plafonné à 10 %",E55*B95)</f>
        <v>0</v>
      </c>
      <c r="C96" s="119"/>
      <c r="D96" s="119"/>
      <c r="E96" s="119"/>
    </row>
    <row r="97" spans="1:5" ht="12.75" customHeight="1" x14ac:dyDescent="0.25">
      <c r="A97" s="121"/>
      <c r="B97" s="122"/>
      <c r="C97" s="117"/>
      <c r="D97" s="116"/>
      <c r="E97" s="118"/>
    </row>
    <row r="98" spans="1:5" s="120" customFormat="1" ht="30" customHeight="1" x14ac:dyDescent="0.3">
      <c r="A98" s="88" t="s">
        <v>122</v>
      </c>
      <c r="B98" s="90">
        <f>B94+B96</f>
        <v>0</v>
      </c>
      <c r="C98" s="119"/>
    </row>
    <row r="99" spans="1:5" ht="14.4" thickBot="1" x14ac:dyDescent="0.3">
      <c r="A99" s="50"/>
      <c r="B99" s="51"/>
      <c r="C99" s="13"/>
    </row>
    <row r="100" spans="1:5" x14ac:dyDescent="0.25">
      <c r="A100" s="26"/>
      <c r="B100" s="12"/>
      <c r="C100" s="13"/>
    </row>
    <row r="101" spans="1:5" ht="30" customHeight="1" x14ac:dyDescent="0.25">
      <c r="A101" s="75" t="s">
        <v>72</v>
      </c>
      <c r="B101" s="85">
        <f>C55</f>
        <v>0</v>
      </c>
      <c r="C101" s="117"/>
      <c r="D101" s="100"/>
      <c r="E101" s="100"/>
    </row>
    <row r="103" spans="1:5" ht="30" customHeight="1" x14ac:dyDescent="0.25">
      <c r="A103" s="75" t="s">
        <v>73</v>
      </c>
      <c r="B103" s="84">
        <f>B101/12</f>
        <v>0</v>
      </c>
      <c r="C103" s="118"/>
      <c r="D103" s="116"/>
      <c r="E103" s="118"/>
    </row>
    <row r="106" spans="1:5" ht="27.6" x14ac:dyDescent="0.25">
      <c r="A106" s="91" t="s">
        <v>168</v>
      </c>
      <c r="B106" s="92" t="str">
        <f>IF(B$98=0,"",(E55+B96)/B$98)</f>
        <v/>
      </c>
    </row>
    <row r="107" spans="1:5" ht="27.6" x14ac:dyDescent="0.25">
      <c r="A107" s="91" t="s">
        <v>169</v>
      </c>
      <c r="B107" s="92" t="str">
        <f>IF(B$98=0,"",E73/B$98)</f>
        <v/>
      </c>
    </row>
    <row r="108" spans="1:5" ht="27.6" x14ac:dyDescent="0.25">
      <c r="A108" s="91" t="s">
        <v>170</v>
      </c>
      <c r="B108" s="92" t="str">
        <f>IF(B$98=0,"",E91/B$98)</f>
        <v/>
      </c>
    </row>
    <row r="110" spans="1:5" ht="30" customHeight="1" x14ac:dyDescent="0.25">
      <c r="A110" s="75" t="s">
        <v>49</v>
      </c>
      <c r="B110" s="85" t="str">
        <f>IF(B98=0,"",B98/B6)</f>
        <v/>
      </c>
    </row>
    <row r="111" spans="1:5" ht="9" customHeight="1" x14ac:dyDescent="0.25"/>
    <row r="112" spans="1:5" ht="9" customHeight="1" x14ac:dyDescent="0.25"/>
    <row r="113" spans="1:5" ht="9" customHeight="1" x14ac:dyDescent="0.25"/>
    <row r="114" spans="1:5" ht="9" customHeight="1" x14ac:dyDescent="0.25"/>
    <row r="115" spans="1:5" ht="34.5" customHeight="1" thickBot="1" x14ac:dyDescent="0.3">
      <c r="A115" s="156" t="s">
        <v>117</v>
      </c>
      <c r="B115" s="157"/>
      <c r="C115" s="157"/>
      <c r="D115" s="157"/>
      <c r="E115" s="158"/>
    </row>
    <row r="116" spans="1:5" s="135" customFormat="1" ht="41.25" customHeight="1" x14ac:dyDescent="0.25">
      <c r="A116" s="172" t="s">
        <v>118</v>
      </c>
      <c r="B116" s="178" t="s">
        <v>131</v>
      </c>
      <c r="C116" s="178" t="s">
        <v>119</v>
      </c>
      <c r="D116" s="168" t="s">
        <v>120</v>
      </c>
      <c r="E116" s="169"/>
    </row>
    <row r="117" spans="1:5" s="135" customFormat="1" ht="15" hidden="1" customHeight="1" x14ac:dyDescent="0.25">
      <c r="A117" s="173"/>
      <c r="B117" s="179"/>
      <c r="C117" s="179"/>
      <c r="D117" s="170"/>
      <c r="E117" s="171"/>
    </row>
    <row r="118" spans="1:5" s="135" customFormat="1" ht="15" x14ac:dyDescent="0.25">
      <c r="A118" s="173"/>
      <c r="B118" s="179"/>
      <c r="C118" s="179"/>
      <c r="D118" s="164" t="s">
        <v>115</v>
      </c>
      <c r="E118" s="166" t="s">
        <v>116</v>
      </c>
    </row>
    <row r="119" spans="1:5" s="135" customFormat="1" ht="21" customHeight="1" thickBot="1" x14ac:dyDescent="0.3">
      <c r="A119" s="174"/>
      <c r="B119" s="179"/>
      <c r="C119" s="179"/>
      <c r="D119" s="165"/>
      <c r="E119" s="167"/>
    </row>
    <row r="120" spans="1:5" s="112" customFormat="1" ht="25.5" customHeight="1" x14ac:dyDescent="0.3">
      <c r="A120" s="159"/>
      <c r="B120" s="175"/>
      <c r="C120" s="137" t="s">
        <v>58</v>
      </c>
      <c r="D120" s="140"/>
      <c r="E120" s="140"/>
    </row>
    <row r="121" spans="1:5" s="112" customFormat="1" ht="25.5" customHeight="1" x14ac:dyDescent="0.3">
      <c r="A121" s="160"/>
      <c r="B121" s="176"/>
      <c r="C121" s="138" t="s">
        <v>59</v>
      </c>
      <c r="D121" s="141"/>
      <c r="E121" s="141"/>
    </row>
    <row r="122" spans="1:5" s="112" customFormat="1" ht="25.5" customHeight="1" x14ac:dyDescent="0.3">
      <c r="A122" s="160"/>
      <c r="B122" s="176"/>
      <c r="C122" s="138" t="s">
        <v>70</v>
      </c>
      <c r="D122" s="141"/>
      <c r="E122" s="141"/>
    </row>
    <row r="123" spans="1:5" s="112" customFormat="1" ht="25.5" customHeight="1" thickBot="1" x14ac:dyDescent="0.35">
      <c r="A123" s="161"/>
      <c r="B123" s="177"/>
      <c r="C123" s="139" t="s">
        <v>60</v>
      </c>
      <c r="D123" s="142"/>
      <c r="E123" s="142"/>
    </row>
    <row r="124" spans="1:5" s="112" customFormat="1" ht="25.5" customHeight="1" x14ac:dyDescent="0.3">
      <c r="A124" s="159"/>
      <c r="B124" s="175"/>
      <c r="C124" s="137" t="s">
        <v>58</v>
      </c>
      <c r="D124" s="140"/>
      <c r="E124" s="140"/>
    </row>
    <row r="125" spans="1:5" s="112" customFormat="1" ht="25.5" customHeight="1" x14ac:dyDescent="0.3">
      <c r="A125" s="160"/>
      <c r="B125" s="176"/>
      <c r="C125" s="138" t="s">
        <v>59</v>
      </c>
      <c r="D125" s="141"/>
      <c r="E125" s="141"/>
    </row>
    <row r="126" spans="1:5" s="112" customFormat="1" ht="25.5" customHeight="1" x14ac:dyDescent="0.3">
      <c r="A126" s="160"/>
      <c r="B126" s="176"/>
      <c r="C126" s="138" t="s">
        <v>70</v>
      </c>
      <c r="D126" s="141"/>
      <c r="E126" s="141"/>
    </row>
    <row r="127" spans="1:5" s="112" customFormat="1" ht="25.5" customHeight="1" thickBot="1" x14ac:dyDescent="0.35">
      <c r="A127" s="161"/>
      <c r="B127" s="177"/>
      <c r="C127" s="139" t="s">
        <v>60</v>
      </c>
      <c r="D127" s="142"/>
      <c r="E127" s="142"/>
    </row>
    <row r="128" spans="1:5" s="112" customFormat="1" ht="25.5" customHeight="1" x14ac:dyDescent="0.3">
      <c r="A128" s="159"/>
      <c r="B128" s="175"/>
      <c r="C128" s="137" t="s">
        <v>58</v>
      </c>
      <c r="D128" s="140"/>
      <c r="E128" s="140"/>
    </row>
    <row r="129" spans="1:5" s="112" customFormat="1" ht="25.5" customHeight="1" x14ac:dyDescent="0.3">
      <c r="A129" s="160"/>
      <c r="B129" s="176"/>
      <c r="C129" s="138" t="s">
        <v>59</v>
      </c>
      <c r="D129" s="141"/>
      <c r="E129" s="141"/>
    </row>
    <row r="130" spans="1:5" s="112" customFormat="1" ht="25.5" customHeight="1" x14ac:dyDescent="0.3">
      <c r="A130" s="160"/>
      <c r="B130" s="176"/>
      <c r="C130" s="138" t="s">
        <v>70</v>
      </c>
      <c r="D130" s="141"/>
      <c r="E130" s="141"/>
    </row>
    <row r="131" spans="1:5" s="112" customFormat="1" ht="25.5" customHeight="1" thickBot="1" x14ac:dyDescent="0.35">
      <c r="A131" s="161"/>
      <c r="B131" s="177"/>
      <c r="C131" s="139" t="s">
        <v>60</v>
      </c>
      <c r="D131" s="142"/>
      <c r="E131" s="142"/>
    </row>
    <row r="132" spans="1:5" ht="27.75" customHeight="1" x14ac:dyDescent="0.25">
      <c r="A132" s="123"/>
      <c r="C132" s="93" t="s">
        <v>123</v>
      </c>
      <c r="D132" s="94">
        <f>SUM(D120:D131)</f>
        <v>0</v>
      </c>
      <c r="E132" s="144"/>
    </row>
    <row r="133" spans="1:5" ht="27.6" x14ac:dyDescent="0.25">
      <c r="A133" s="124"/>
      <c r="B133" s="125"/>
      <c r="C133" s="93" t="s">
        <v>126</v>
      </c>
      <c r="D133" s="144"/>
      <c r="E133" s="94">
        <f>SUM(E120:E131)</f>
        <v>0</v>
      </c>
    </row>
    <row r="134" spans="1:5" ht="14.4" thickBot="1" x14ac:dyDescent="0.3">
      <c r="C134" s="52"/>
      <c r="D134" s="102"/>
      <c r="E134" s="53"/>
    </row>
    <row r="135" spans="1:5" x14ac:dyDescent="0.25">
      <c r="A135" s="126"/>
      <c r="B135" s="143" t="s">
        <v>121</v>
      </c>
      <c r="C135" s="52"/>
      <c r="D135" s="102"/>
      <c r="E135" s="53"/>
    </row>
    <row r="136" spans="1:5" ht="20.25" customHeight="1" x14ac:dyDescent="0.25">
      <c r="A136" s="54" t="s">
        <v>122</v>
      </c>
      <c r="B136" s="55">
        <f>B98</f>
        <v>0</v>
      </c>
      <c r="C136" s="18"/>
      <c r="D136" s="13"/>
    </row>
    <row r="137" spans="1:5" ht="20.25" customHeight="1" x14ac:dyDescent="0.25">
      <c r="A137" s="54" t="s">
        <v>123</v>
      </c>
      <c r="B137" s="55">
        <f>D132</f>
        <v>0</v>
      </c>
      <c r="C137" s="18"/>
      <c r="D137" s="13"/>
    </row>
    <row r="138" spans="1:5" ht="20.25" customHeight="1" thickBot="1" x14ac:dyDescent="0.3">
      <c r="A138" s="56" t="s">
        <v>124</v>
      </c>
      <c r="B138" s="57">
        <f>B136+B137</f>
        <v>0</v>
      </c>
    </row>
  </sheetData>
  <mergeCells count="35">
    <mergeCell ref="A1:E1"/>
    <mergeCell ref="A16:E16"/>
    <mergeCell ref="B7:E7"/>
    <mergeCell ref="B8:E8"/>
    <mergeCell ref="B9:E9"/>
    <mergeCell ref="A10:E10"/>
    <mergeCell ref="A11:E11"/>
    <mergeCell ref="A12:E12"/>
    <mergeCell ref="A14:E14"/>
    <mergeCell ref="A20:B20"/>
    <mergeCell ref="A28:B28"/>
    <mergeCell ref="A34:B34"/>
    <mergeCell ref="A43:B43"/>
    <mergeCell ref="A47:B47"/>
    <mergeCell ref="C20:D20"/>
    <mergeCell ref="C28:D28"/>
    <mergeCell ref="C34:D34"/>
    <mergeCell ref="C43:D43"/>
    <mergeCell ref="C47:D47"/>
    <mergeCell ref="C51:D51"/>
    <mergeCell ref="A115:E115"/>
    <mergeCell ref="A120:A123"/>
    <mergeCell ref="A124:A127"/>
    <mergeCell ref="A128:A131"/>
    <mergeCell ref="A93:B93"/>
    <mergeCell ref="D118:D119"/>
    <mergeCell ref="E118:E119"/>
    <mergeCell ref="D116:E117"/>
    <mergeCell ref="A116:A119"/>
    <mergeCell ref="B128:B131"/>
    <mergeCell ref="B116:B119"/>
    <mergeCell ref="C116:C119"/>
    <mergeCell ref="B120:B123"/>
    <mergeCell ref="B124:B127"/>
    <mergeCell ref="A51:B51"/>
  </mergeCells>
  <dataValidations count="6">
    <dataValidation allowBlank="1" showInputMessage="1" showErrorMessage="1" prompt="Ne RIEN saisir dans ces cellules" sqref="A54 A90 A39 A51 A43 A47 A20 A28 A34 A71"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C20:D39 C43:D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zoomScaleNormal="100" workbookViewId="0">
      <selection activeCell="B54" sqref="B54:F54"/>
    </sheetView>
  </sheetViews>
  <sheetFormatPr baseColWidth="10" defaultRowHeight="14.4" x14ac:dyDescent="0.3"/>
  <sheetData>
    <row r="1" spans="1:14" ht="15" thickBot="1" x14ac:dyDescent="0.35"/>
    <row r="2" spans="1:14" ht="43.5" customHeight="1" thickBot="1" x14ac:dyDescent="0.35">
      <c r="A2" s="206" t="s">
        <v>51</v>
      </c>
      <c r="B2" s="207"/>
      <c r="C2" s="207"/>
      <c r="D2" s="207"/>
      <c r="E2" s="207"/>
      <c r="F2" s="207"/>
      <c r="G2" s="207"/>
      <c r="H2" s="207"/>
      <c r="I2" s="207"/>
      <c r="J2" s="207"/>
      <c r="K2" s="207"/>
      <c r="L2" s="207"/>
      <c r="M2" s="207"/>
      <c r="N2" s="208"/>
    </row>
    <row r="4" spans="1:14" s="28" customFormat="1" x14ac:dyDescent="0.3">
      <c r="A4" s="28" t="s">
        <v>64</v>
      </c>
    </row>
    <row r="5" spans="1:14" ht="15" thickBot="1" x14ac:dyDescent="0.35"/>
    <row r="6" spans="1:14" ht="32.25" customHeight="1" thickBot="1" x14ac:dyDescent="0.35">
      <c r="F6" s="212" t="s">
        <v>32</v>
      </c>
      <c r="G6" s="213"/>
      <c r="H6" s="213"/>
      <c r="I6" s="213"/>
      <c r="J6" s="213"/>
      <c r="K6" s="214"/>
    </row>
    <row r="7" spans="1:14" ht="15" thickBot="1" x14ac:dyDescent="0.35"/>
    <row r="8" spans="1:14" ht="75.75" customHeight="1" thickTop="1" thickBot="1" x14ac:dyDescent="0.5">
      <c r="B8" s="209" t="s">
        <v>31</v>
      </c>
      <c r="C8" s="210"/>
      <c r="D8" s="210"/>
      <c r="E8" s="210"/>
      <c r="F8" s="210"/>
      <c r="G8" s="210"/>
      <c r="H8" s="210"/>
      <c r="I8" s="210"/>
      <c r="J8" s="210"/>
      <c r="K8" s="210"/>
      <c r="L8" s="210"/>
      <c r="M8" s="210"/>
      <c r="N8" s="211"/>
    </row>
    <row r="9" spans="1:14" ht="15" thickTop="1" x14ac:dyDescent="0.3"/>
    <row r="11" spans="1:14" ht="15" thickBot="1" x14ac:dyDescent="0.35"/>
    <row r="12" spans="1:14" ht="32.25" customHeight="1" thickBot="1" x14ac:dyDescent="0.35">
      <c r="F12" s="203" t="s">
        <v>33</v>
      </c>
      <c r="G12" s="204"/>
      <c r="H12" s="204"/>
      <c r="I12" s="204"/>
      <c r="J12" s="204"/>
      <c r="K12" s="205"/>
    </row>
    <row r="14" spans="1:14" x14ac:dyDescent="0.3">
      <c r="A14" s="24"/>
    </row>
    <row r="16" spans="1:14" ht="15" thickBot="1" x14ac:dyDescent="0.35"/>
    <row r="17" spans="2:14" ht="75.75" customHeight="1" thickTop="1" thickBot="1" x14ac:dyDescent="0.35">
      <c r="B17" s="196" t="s">
        <v>39</v>
      </c>
      <c r="C17" s="194"/>
      <c r="D17" s="194"/>
      <c r="E17" s="194"/>
      <c r="F17" s="194"/>
      <c r="G17" s="194"/>
      <c r="H17" s="194"/>
      <c r="I17" s="194"/>
      <c r="J17" s="194"/>
      <c r="K17" s="194"/>
      <c r="L17" s="194"/>
      <c r="M17" s="194"/>
      <c r="N17" s="195"/>
    </row>
    <row r="18" spans="2:14" ht="15" thickTop="1" x14ac:dyDescent="0.3"/>
    <row r="19" spans="2:14" ht="15" thickBot="1" x14ac:dyDescent="0.35"/>
    <row r="20" spans="2:14" ht="36" customHeight="1" thickTop="1" thickBot="1" x14ac:dyDescent="0.35">
      <c r="B20" s="197" t="s">
        <v>34</v>
      </c>
      <c r="C20" s="198"/>
      <c r="D20" s="198"/>
      <c r="E20" s="198"/>
      <c r="F20" s="199"/>
    </row>
    <row r="21" spans="2:14" ht="15" thickTop="1" x14ac:dyDescent="0.3"/>
    <row r="22" spans="2:14" ht="15" thickBot="1" x14ac:dyDescent="0.35"/>
    <row r="23" spans="2:14" ht="61.5" customHeight="1" thickTop="1" thickBot="1" x14ac:dyDescent="0.35">
      <c r="B23" s="196" t="s">
        <v>35</v>
      </c>
      <c r="C23" s="194"/>
      <c r="D23" s="194"/>
      <c r="E23" s="194"/>
      <c r="F23" s="194"/>
      <c r="G23" s="194"/>
      <c r="H23" s="194"/>
      <c r="I23" s="194"/>
      <c r="J23" s="194"/>
      <c r="K23" s="194"/>
      <c r="L23" s="194"/>
      <c r="M23" s="194"/>
      <c r="N23" s="195"/>
    </row>
    <row r="24" spans="2:14" ht="15" thickTop="1" x14ac:dyDescent="0.3"/>
    <row r="25" spans="2:14" ht="15" thickBot="1" x14ac:dyDescent="0.35"/>
    <row r="26" spans="2:14" ht="61.5" customHeight="1" thickTop="1" thickBot="1" x14ac:dyDescent="0.35">
      <c r="B26" s="193" t="s">
        <v>45</v>
      </c>
      <c r="C26" s="194"/>
      <c r="D26" s="194"/>
      <c r="E26" s="194"/>
      <c r="F26" s="194"/>
      <c r="G26" s="194"/>
      <c r="H26" s="194"/>
      <c r="I26" s="194"/>
      <c r="J26" s="194"/>
      <c r="K26" s="194"/>
      <c r="L26" s="194"/>
      <c r="M26" s="194"/>
      <c r="N26" s="195"/>
    </row>
    <row r="27" spans="2:14" ht="15" thickTop="1" x14ac:dyDescent="0.3"/>
    <row r="30" spans="2:14" ht="15" thickBot="1" x14ac:dyDescent="0.35"/>
    <row r="31" spans="2:14" ht="75.75" customHeight="1" thickTop="1" thickBot="1" x14ac:dyDescent="0.35">
      <c r="B31" s="196" t="s">
        <v>36</v>
      </c>
      <c r="C31" s="194"/>
      <c r="D31" s="194"/>
      <c r="E31" s="194"/>
      <c r="F31" s="194"/>
      <c r="G31" s="194"/>
      <c r="H31" s="194"/>
      <c r="I31" s="194"/>
      <c r="J31" s="194"/>
      <c r="K31" s="194"/>
      <c r="L31" s="194"/>
      <c r="M31" s="194"/>
      <c r="N31" s="195"/>
    </row>
    <row r="32" spans="2:14" ht="15" thickTop="1" x14ac:dyDescent="0.3"/>
    <row r="33" spans="2:14" ht="15" thickBot="1" x14ac:dyDescent="0.35"/>
    <row r="34" spans="2:14" ht="36" customHeight="1" thickTop="1" thickBot="1" x14ac:dyDescent="0.35">
      <c r="B34" s="197" t="s">
        <v>34</v>
      </c>
      <c r="C34" s="198"/>
      <c r="D34" s="198"/>
      <c r="E34" s="198"/>
      <c r="F34" s="199"/>
    </row>
    <row r="35" spans="2:14" ht="15" thickTop="1" x14ac:dyDescent="0.3"/>
    <row r="36" spans="2:14" ht="15" thickBot="1" x14ac:dyDescent="0.35"/>
    <row r="37" spans="2:14" ht="72" customHeight="1" thickTop="1" thickBot="1" x14ac:dyDescent="0.35">
      <c r="B37" s="196" t="s">
        <v>41</v>
      </c>
      <c r="C37" s="194"/>
      <c r="D37" s="194"/>
      <c r="E37" s="194"/>
      <c r="F37" s="194"/>
      <c r="G37" s="194"/>
      <c r="H37" s="194"/>
      <c r="I37" s="194"/>
      <c r="J37" s="194"/>
      <c r="K37" s="194"/>
      <c r="L37" s="194"/>
      <c r="M37" s="194"/>
      <c r="N37" s="195"/>
    </row>
    <row r="38" spans="2:14" ht="15" thickTop="1" x14ac:dyDescent="0.3"/>
    <row r="39" spans="2:14" ht="15" thickBot="1" x14ac:dyDescent="0.35"/>
    <row r="40" spans="2:14" ht="61.5" customHeight="1" thickTop="1" thickBot="1" x14ac:dyDescent="0.35">
      <c r="B40" s="196" t="s">
        <v>37</v>
      </c>
      <c r="C40" s="194"/>
      <c r="D40" s="194"/>
      <c r="E40" s="194"/>
      <c r="F40" s="194"/>
      <c r="G40" s="194"/>
      <c r="H40" s="194"/>
      <c r="I40" s="194"/>
      <c r="J40" s="194"/>
      <c r="K40" s="194"/>
      <c r="L40" s="194"/>
      <c r="M40" s="194"/>
      <c r="N40" s="195"/>
    </row>
    <row r="41" spans="2:14" ht="15" thickTop="1" x14ac:dyDescent="0.3"/>
    <row r="42" spans="2:14" ht="15" thickBot="1" x14ac:dyDescent="0.35"/>
    <row r="43" spans="2:14" ht="61.5" customHeight="1" thickTop="1" thickBot="1" x14ac:dyDescent="0.35">
      <c r="B43" s="196" t="s">
        <v>38</v>
      </c>
      <c r="C43" s="194"/>
      <c r="D43" s="194"/>
      <c r="E43" s="194"/>
      <c r="F43" s="194"/>
      <c r="G43" s="194"/>
      <c r="H43" s="194"/>
      <c r="I43" s="194"/>
      <c r="J43" s="194"/>
      <c r="K43" s="194"/>
      <c r="L43" s="194"/>
      <c r="M43" s="194"/>
      <c r="N43" s="195"/>
    </row>
    <row r="44" spans="2:14" ht="15" thickTop="1" x14ac:dyDescent="0.3"/>
    <row r="45" spans="2:14" ht="15" thickBot="1" x14ac:dyDescent="0.35"/>
    <row r="46" spans="2:14" ht="61.5" customHeight="1" thickTop="1" thickBot="1" x14ac:dyDescent="0.35">
      <c r="B46" s="193" t="s">
        <v>52</v>
      </c>
      <c r="C46" s="194"/>
      <c r="D46" s="194"/>
      <c r="E46" s="194"/>
      <c r="F46" s="194"/>
      <c r="G46" s="194"/>
      <c r="H46" s="194"/>
      <c r="I46" s="194"/>
      <c r="J46" s="194"/>
      <c r="K46" s="194"/>
      <c r="L46" s="194"/>
      <c r="M46" s="194"/>
      <c r="N46" s="195"/>
    </row>
    <row r="47" spans="2:14" ht="15" thickTop="1" x14ac:dyDescent="0.3"/>
    <row r="50" spans="2:14" ht="15" thickBot="1" x14ac:dyDescent="0.35"/>
    <row r="51" spans="2:14" ht="75.75" customHeight="1" thickTop="1" thickBot="1" x14ac:dyDescent="0.35">
      <c r="B51" s="193" t="s">
        <v>53</v>
      </c>
      <c r="C51" s="194"/>
      <c r="D51" s="194"/>
      <c r="E51" s="194"/>
      <c r="F51" s="194"/>
      <c r="G51" s="194"/>
      <c r="H51" s="194"/>
      <c r="I51" s="194"/>
      <c r="J51" s="194"/>
      <c r="K51" s="194"/>
      <c r="L51" s="194"/>
      <c r="M51" s="194"/>
      <c r="N51" s="195"/>
    </row>
    <row r="52" spans="2:14" ht="15" thickTop="1" x14ac:dyDescent="0.3"/>
    <row r="53" spans="2:14" ht="15" thickBot="1" x14ac:dyDescent="0.35"/>
    <row r="54" spans="2:14" ht="36" customHeight="1" thickTop="1" thickBot="1" x14ac:dyDescent="0.35">
      <c r="B54" s="197" t="s">
        <v>34</v>
      </c>
      <c r="C54" s="198"/>
      <c r="D54" s="198"/>
      <c r="E54" s="198"/>
      <c r="F54" s="199"/>
    </row>
    <row r="55" spans="2:14" ht="15" thickTop="1" x14ac:dyDescent="0.3"/>
    <row r="56" spans="2:14" ht="15" thickBot="1" x14ac:dyDescent="0.35"/>
    <row r="57" spans="2:14" ht="72" customHeight="1" thickTop="1" thickBot="1" x14ac:dyDescent="0.35">
      <c r="B57" s="193" t="s">
        <v>54</v>
      </c>
      <c r="C57" s="194"/>
      <c r="D57" s="194"/>
      <c r="E57" s="194"/>
      <c r="F57" s="194"/>
      <c r="G57" s="194"/>
      <c r="H57" s="194"/>
      <c r="I57" s="194"/>
      <c r="J57" s="194"/>
      <c r="K57" s="194"/>
      <c r="L57" s="194"/>
      <c r="M57" s="194"/>
      <c r="N57" s="195"/>
    </row>
    <row r="58" spans="2:14" ht="15" thickTop="1" x14ac:dyDescent="0.3"/>
    <row r="59" spans="2:14" ht="15" thickBot="1" x14ac:dyDescent="0.35"/>
    <row r="60" spans="2:14" ht="71.25" customHeight="1" thickTop="1" thickBot="1" x14ac:dyDescent="0.35">
      <c r="B60" s="196" t="s">
        <v>40</v>
      </c>
      <c r="C60" s="194"/>
      <c r="D60" s="194"/>
      <c r="E60" s="194"/>
      <c r="F60" s="194"/>
      <c r="G60" s="194"/>
      <c r="H60" s="194"/>
      <c r="I60" s="194"/>
      <c r="J60" s="194"/>
      <c r="K60" s="194"/>
      <c r="L60" s="194"/>
      <c r="M60" s="194"/>
      <c r="N60" s="195"/>
    </row>
    <row r="61" spans="2:14" ht="15" thickTop="1" x14ac:dyDescent="0.3"/>
    <row r="65" spans="2:14" ht="15" thickBot="1" x14ac:dyDescent="0.35"/>
    <row r="66" spans="2:14" ht="75.75" customHeight="1" thickTop="1" thickBot="1" x14ac:dyDescent="0.35">
      <c r="B66" s="200" t="s">
        <v>48</v>
      </c>
      <c r="C66" s="201"/>
      <c r="D66" s="201"/>
      <c r="E66" s="201"/>
      <c r="F66" s="201"/>
      <c r="G66" s="201"/>
      <c r="H66" s="201"/>
      <c r="I66" s="201"/>
      <c r="J66" s="201"/>
      <c r="K66" s="201"/>
      <c r="L66" s="201"/>
      <c r="M66" s="201"/>
      <c r="N66" s="202"/>
    </row>
    <row r="67" spans="2:14" ht="15" thickTop="1" x14ac:dyDescent="0.3"/>
    <row r="68" spans="2:14" ht="15" thickBot="1" x14ac:dyDescent="0.35"/>
    <row r="69" spans="2:14" ht="98.25" customHeight="1" thickTop="1" thickBot="1" x14ac:dyDescent="0.35">
      <c r="B69" s="193" t="s">
        <v>47</v>
      </c>
      <c r="C69" s="194"/>
      <c r="D69" s="194"/>
      <c r="E69" s="194"/>
      <c r="F69" s="194"/>
      <c r="G69" s="194"/>
      <c r="H69" s="194"/>
      <c r="I69" s="194"/>
      <c r="J69" s="194"/>
      <c r="K69" s="194"/>
      <c r="L69" s="194"/>
      <c r="M69" s="194"/>
      <c r="N69" s="195"/>
    </row>
    <row r="70" spans="2:14" ht="31.5" customHeight="1" thickTop="1" x14ac:dyDescent="0.3"/>
    <row r="71" spans="2:14" ht="15" thickBot="1" x14ac:dyDescent="0.35"/>
    <row r="72" spans="2:14" ht="60" customHeight="1" thickTop="1" thickBot="1" x14ac:dyDescent="0.35">
      <c r="B72" s="193" t="s">
        <v>46</v>
      </c>
      <c r="C72" s="194"/>
      <c r="D72" s="194"/>
      <c r="E72" s="194"/>
      <c r="F72" s="194"/>
      <c r="G72" s="194"/>
      <c r="H72" s="194"/>
      <c r="I72" s="194"/>
      <c r="J72" s="194"/>
      <c r="K72" s="194"/>
      <c r="L72" s="194"/>
      <c r="M72" s="194"/>
      <c r="N72" s="195"/>
    </row>
    <row r="73" spans="2:14" ht="15" thickTop="1" x14ac:dyDescent="0.3"/>
    <row r="74" spans="2:14" ht="15" thickBot="1" x14ac:dyDescent="0.35"/>
    <row r="75" spans="2:14" ht="48.75" customHeight="1" thickTop="1" thickBot="1" x14ac:dyDescent="0.35">
      <c r="B75" s="193" t="s">
        <v>65</v>
      </c>
      <c r="C75" s="194"/>
      <c r="D75" s="194"/>
      <c r="E75" s="194"/>
      <c r="F75" s="194"/>
      <c r="G75" s="194"/>
      <c r="H75" s="194"/>
      <c r="I75" s="194"/>
      <c r="J75" s="194"/>
      <c r="K75" s="194"/>
      <c r="L75" s="194"/>
      <c r="M75" s="194"/>
      <c r="N75" s="195"/>
    </row>
    <row r="76" spans="2:14" ht="15" thickTop="1" x14ac:dyDescent="0.3"/>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abSelected="1" topLeftCell="B1" zoomScaleNormal="100" workbookViewId="0">
      <selection activeCell="D8" sqref="D8:D9"/>
    </sheetView>
  </sheetViews>
  <sheetFormatPr baseColWidth="10" defaultRowHeight="14.4" x14ac:dyDescent="0.3"/>
  <cols>
    <col min="2" max="2" width="8" customWidth="1"/>
    <col min="3" max="3" width="60.5546875" customWidth="1"/>
    <col min="4" max="4" width="66.77734375" customWidth="1"/>
    <col min="5" max="5" width="21.21875" bestFit="1" customWidth="1"/>
    <col min="6" max="6" width="13.77734375" customWidth="1"/>
    <col min="7" max="7" width="12.5546875" style="36" bestFit="1" customWidth="1"/>
    <col min="9" max="9" width="7.44140625" bestFit="1" customWidth="1"/>
  </cols>
  <sheetData>
    <row r="1" spans="2:10" x14ac:dyDescent="0.3">
      <c r="B1" s="217" t="s">
        <v>180</v>
      </c>
      <c r="C1" s="218"/>
      <c r="D1" s="218"/>
      <c r="E1" s="218"/>
      <c r="F1" s="218"/>
      <c r="G1" s="218"/>
      <c r="H1" s="218"/>
      <c r="I1" s="219"/>
    </row>
    <row r="2" spans="2:10" x14ac:dyDescent="0.3">
      <c r="B2" s="218"/>
      <c r="C2" s="218"/>
      <c r="D2" s="218"/>
      <c r="E2" s="218"/>
      <c r="F2" s="218"/>
      <c r="G2" s="218"/>
      <c r="H2" s="218"/>
      <c r="I2" s="218"/>
    </row>
    <row r="3" spans="2:10" x14ac:dyDescent="0.3">
      <c r="B3" s="39" t="s">
        <v>82</v>
      </c>
      <c r="C3" s="39" t="s">
        <v>83</v>
      </c>
      <c r="D3" s="39" t="s">
        <v>84</v>
      </c>
      <c r="E3" s="64" t="s">
        <v>132</v>
      </c>
      <c r="F3" s="65"/>
      <c r="G3" s="66"/>
      <c r="H3" s="67"/>
      <c r="I3" s="68"/>
    </row>
    <row r="4" spans="2:10" ht="57.6" x14ac:dyDescent="0.3">
      <c r="B4" s="38">
        <v>1</v>
      </c>
      <c r="C4" s="35" t="s">
        <v>152</v>
      </c>
      <c r="D4" s="151" t="s">
        <v>153</v>
      </c>
      <c r="E4" s="149"/>
      <c r="F4" s="145"/>
      <c r="G4" s="37"/>
      <c r="H4" s="146"/>
      <c r="I4" s="146"/>
      <c r="J4" s="147"/>
    </row>
    <row r="5" spans="2:10" ht="43.2" x14ac:dyDescent="0.3">
      <c r="B5" s="38">
        <v>2</v>
      </c>
      <c r="C5" s="38" t="s">
        <v>85</v>
      </c>
      <c r="D5" s="38" t="s">
        <v>92</v>
      </c>
      <c r="E5" s="40"/>
      <c r="F5" s="41"/>
      <c r="G5" s="42"/>
      <c r="H5" s="43"/>
      <c r="I5" s="44"/>
    </row>
    <row r="6" spans="2:10" ht="43.2" x14ac:dyDescent="0.3">
      <c r="B6" s="38">
        <v>3</v>
      </c>
      <c r="C6" s="38" t="s">
        <v>86</v>
      </c>
      <c r="D6" s="38" t="s">
        <v>90</v>
      </c>
      <c r="E6" s="40"/>
      <c r="F6" s="41"/>
      <c r="G6" s="42"/>
      <c r="H6" s="43"/>
      <c r="I6" s="44"/>
    </row>
    <row r="7" spans="2:10" s="69" customFormat="1" ht="43.2" x14ac:dyDescent="0.3">
      <c r="B7" s="38">
        <v>4</v>
      </c>
      <c r="C7" s="38" t="s">
        <v>95</v>
      </c>
      <c r="D7" s="38" t="s">
        <v>96</v>
      </c>
      <c r="E7" s="45"/>
      <c r="F7" s="46"/>
      <c r="G7" s="47"/>
      <c r="H7" s="48"/>
      <c r="I7" s="49"/>
    </row>
    <row r="8" spans="2:10" ht="81.75" customHeight="1" x14ac:dyDescent="0.3">
      <c r="B8" s="220">
        <v>5</v>
      </c>
      <c r="C8" s="63" t="s">
        <v>130</v>
      </c>
      <c r="D8" s="215" t="s">
        <v>133</v>
      </c>
      <c r="E8" s="70" t="s">
        <v>97</v>
      </c>
      <c r="F8" s="71" t="s">
        <v>101</v>
      </c>
      <c r="G8" s="71" t="s">
        <v>98</v>
      </c>
      <c r="H8" s="71" t="s">
        <v>99</v>
      </c>
      <c r="I8" s="72" t="s">
        <v>100</v>
      </c>
    </row>
    <row r="9" spans="2:10" ht="57.6" x14ac:dyDescent="0.3">
      <c r="B9" s="221"/>
      <c r="C9" s="73"/>
      <c r="D9" s="216"/>
      <c r="E9" s="70" t="s">
        <v>97</v>
      </c>
      <c r="F9" s="71" t="s">
        <v>102</v>
      </c>
      <c r="G9" s="71" t="s">
        <v>98</v>
      </c>
      <c r="H9" s="71" t="s">
        <v>99</v>
      </c>
      <c r="I9" s="72" t="s">
        <v>103</v>
      </c>
    </row>
    <row r="10" spans="2:10" ht="100.8" x14ac:dyDescent="0.3">
      <c r="B10" s="38">
        <v>6</v>
      </c>
      <c r="C10" s="63" t="s">
        <v>134</v>
      </c>
      <c r="D10" s="73" t="s">
        <v>135</v>
      </c>
      <c r="E10" s="70" t="s">
        <v>97</v>
      </c>
      <c r="F10" s="71" t="s">
        <v>102</v>
      </c>
      <c r="G10" s="71" t="s">
        <v>98</v>
      </c>
      <c r="H10" s="71" t="s">
        <v>99</v>
      </c>
      <c r="I10" s="72" t="s">
        <v>136</v>
      </c>
    </row>
    <row r="11" spans="2:10" ht="28.8" x14ac:dyDescent="0.3">
      <c r="B11" s="38">
        <v>7</v>
      </c>
      <c r="C11" s="38" t="s">
        <v>87</v>
      </c>
      <c r="D11" s="39" t="s">
        <v>91</v>
      </c>
      <c r="E11" s="40"/>
      <c r="F11" s="41"/>
      <c r="G11" s="42"/>
      <c r="H11" s="43"/>
      <c r="I11" s="44"/>
    </row>
    <row r="12" spans="2:10" ht="115.2" x14ac:dyDescent="0.3">
      <c r="B12" s="38">
        <v>8</v>
      </c>
      <c r="C12" s="38" t="s">
        <v>94</v>
      </c>
      <c r="D12" s="38" t="s">
        <v>163</v>
      </c>
      <c r="E12" s="40"/>
      <c r="F12" s="41"/>
      <c r="G12" s="42"/>
      <c r="H12" s="43"/>
      <c r="I12" s="44"/>
    </row>
    <row r="13" spans="2:10" ht="102.75" customHeight="1" x14ac:dyDescent="0.3">
      <c r="B13" s="38">
        <v>9</v>
      </c>
      <c r="C13" s="38" t="s">
        <v>88</v>
      </c>
      <c r="D13" s="38" t="s">
        <v>155</v>
      </c>
      <c r="E13" s="40"/>
      <c r="F13" s="41"/>
      <c r="G13" s="42"/>
      <c r="H13" s="43"/>
      <c r="I13" s="44"/>
    </row>
    <row r="14" spans="2:10" ht="43.2" x14ac:dyDescent="0.3">
      <c r="B14" s="38">
        <v>10</v>
      </c>
      <c r="C14" s="38" t="s">
        <v>104</v>
      </c>
      <c r="D14" s="39" t="s">
        <v>105</v>
      </c>
      <c r="E14" s="40"/>
      <c r="F14" s="41"/>
      <c r="G14" s="42"/>
      <c r="H14" s="43"/>
      <c r="I14" s="44"/>
    </row>
    <row r="15" spans="2:10" ht="115.2" x14ac:dyDescent="0.3">
      <c r="B15" s="38">
        <v>11</v>
      </c>
      <c r="C15" s="38" t="s">
        <v>164</v>
      </c>
      <c r="D15" s="39" t="s">
        <v>166</v>
      </c>
      <c r="E15" s="40"/>
      <c r="F15" s="41"/>
      <c r="G15" s="42"/>
      <c r="H15" s="43"/>
      <c r="I15" s="44"/>
    </row>
    <row r="16" spans="2:10" ht="115.2" x14ac:dyDescent="0.3">
      <c r="B16" s="38">
        <v>12</v>
      </c>
      <c r="C16" s="38" t="s">
        <v>165</v>
      </c>
      <c r="D16" s="39" t="s">
        <v>167</v>
      </c>
      <c r="E16" s="40"/>
      <c r="F16" s="41"/>
      <c r="G16" s="42"/>
      <c r="H16" s="43"/>
      <c r="I16" s="44"/>
    </row>
    <row r="17" spans="2:9" ht="43.2" x14ac:dyDescent="0.3">
      <c r="B17" s="38">
        <v>13</v>
      </c>
      <c r="C17" s="38" t="s">
        <v>106</v>
      </c>
      <c r="D17" s="39" t="s">
        <v>114</v>
      </c>
      <c r="E17" s="40"/>
      <c r="F17" s="41"/>
      <c r="G17" s="42"/>
      <c r="H17" s="43"/>
      <c r="I17" s="44"/>
    </row>
    <row r="18" spans="2:9" ht="111" customHeight="1" x14ac:dyDescent="0.3">
      <c r="B18" s="152" t="s">
        <v>171</v>
      </c>
      <c r="C18" s="38" t="s">
        <v>107</v>
      </c>
      <c r="D18" s="34" t="s">
        <v>179</v>
      </c>
      <c r="E18" s="40"/>
      <c r="F18" s="41"/>
      <c r="G18" s="42"/>
      <c r="H18" s="43"/>
      <c r="I18" s="44"/>
    </row>
    <row r="19" spans="2:9" ht="61.5" customHeight="1" x14ac:dyDescent="0.3">
      <c r="B19" s="152" t="s">
        <v>172</v>
      </c>
      <c r="C19" s="38" t="s">
        <v>173</v>
      </c>
      <c r="D19" s="38" t="s">
        <v>174</v>
      </c>
      <c r="E19" s="40"/>
      <c r="F19" s="41"/>
      <c r="G19" s="42"/>
      <c r="H19" s="43"/>
      <c r="I19" s="44"/>
    </row>
    <row r="20" spans="2:9" ht="72" x14ac:dyDescent="0.3">
      <c r="B20" s="38">
        <v>15</v>
      </c>
      <c r="C20" s="38" t="s">
        <v>108</v>
      </c>
      <c r="D20" s="39" t="s">
        <v>109</v>
      </c>
      <c r="E20" s="40"/>
      <c r="F20" s="41"/>
      <c r="G20" s="42"/>
      <c r="H20" s="43"/>
      <c r="I20" s="44"/>
    </row>
    <row r="21" spans="2:9" ht="43.2" x14ac:dyDescent="0.3">
      <c r="B21" s="38">
        <v>16</v>
      </c>
      <c r="C21" s="38" t="s">
        <v>110</v>
      </c>
      <c r="D21" s="39" t="s">
        <v>111</v>
      </c>
      <c r="E21" s="40"/>
      <c r="F21" s="41"/>
      <c r="G21" s="42"/>
      <c r="H21" s="43"/>
      <c r="I21" s="44"/>
    </row>
    <row r="22" spans="2:9" ht="172.8" x14ac:dyDescent="0.3">
      <c r="B22" s="38">
        <v>17</v>
      </c>
      <c r="C22" s="38" t="s">
        <v>112</v>
      </c>
      <c r="D22" s="39" t="s">
        <v>113</v>
      </c>
      <c r="E22" s="64"/>
      <c r="F22" s="65"/>
      <c r="G22" s="66"/>
      <c r="H22" s="67"/>
      <c r="I22" s="68"/>
    </row>
    <row r="23" spans="2:9" ht="43.2" x14ac:dyDescent="0.3">
      <c r="B23" s="38">
        <v>18</v>
      </c>
      <c r="C23" s="35" t="s">
        <v>127</v>
      </c>
      <c r="D23" s="35" t="s">
        <v>128</v>
      </c>
      <c r="E23" s="60"/>
      <c r="F23" s="61"/>
      <c r="G23" s="37"/>
      <c r="H23" s="37"/>
      <c r="I23" s="62"/>
    </row>
    <row r="24" spans="2:9" x14ac:dyDescent="0.3">
      <c r="B24" s="38">
        <v>19</v>
      </c>
      <c r="C24" s="150" t="s">
        <v>161</v>
      </c>
      <c r="D24" s="35" t="s">
        <v>159</v>
      </c>
      <c r="E24" s="145"/>
      <c r="F24" s="145"/>
      <c r="G24" s="37"/>
      <c r="H24" s="146"/>
      <c r="I24" s="148"/>
    </row>
    <row r="25" spans="2:9" ht="28.8" x14ac:dyDescent="0.3">
      <c r="B25" s="38">
        <v>20</v>
      </c>
      <c r="C25" s="150" t="s">
        <v>162</v>
      </c>
      <c r="D25" s="35" t="s">
        <v>160</v>
      </c>
      <c r="E25" s="145"/>
      <c r="F25" s="145"/>
      <c r="G25" s="37"/>
      <c r="H25" s="146"/>
      <c r="I25" s="148"/>
    </row>
    <row r="26" spans="2:9" x14ac:dyDescent="0.3">
      <c r="B26" s="34"/>
      <c r="C26" s="34"/>
      <c r="D26" s="34"/>
      <c r="E26" s="34"/>
      <c r="F26" s="34"/>
    </row>
  </sheetData>
  <mergeCells count="4">
    <mergeCell ref="D8:D9"/>
    <mergeCell ref="B1:I1"/>
    <mergeCell ref="B2:I2"/>
    <mergeCell ref="B8:B9"/>
  </mergeCells>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6"/>
  <sheetViews>
    <sheetView zoomScaleNormal="100" workbookViewId="0">
      <selection activeCell="B11" sqref="B11"/>
    </sheetView>
  </sheetViews>
  <sheetFormatPr baseColWidth="10" defaultRowHeight="14.4" x14ac:dyDescent="0.3"/>
  <cols>
    <col min="1" max="1" width="36" customWidth="1"/>
    <col min="2" max="2" width="40.5546875" customWidth="1"/>
  </cols>
  <sheetData>
    <row r="1" spans="1:2" x14ac:dyDescent="0.3">
      <c r="A1" s="29" t="s">
        <v>77</v>
      </c>
      <c r="B1" s="32" t="str">
        <f>IF('AAP-DGOS_GBudget'!B4="","",'AAP-DGOS_GBudget'!B4)</f>
        <v/>
      </c>
    </row>
    <row r="2" spans="1:2" x14ac:dyDescent="0.3">
      <c r="A2" s="29" t="s">
        <v>79</v>
      </c>
      <c r="B2" s="30">
        <f>'AAP-DGOS_GBudget'!B7:E7</f>
        <v>0</v>
      </c>
    </row>
    <row r="3" spans="1:2" x14ac:dyDescent="0.3">
      <c r="A3" s="29" t="s">
        <v>80</v>
      </c>
      <c r="B3" s="30">
        <f>'AAP-DGOS_GBudget'!B8:E8</f>
        <v>0</v>
      </c>
    </row>
    <row r="4" spans="1:2" x14ac:dyDescent="0.3">
      <c r="A4" t="s">
        <v>175</v>
      </c>
      <c r="B4" s="30">
        <f>'AAP-DGOS_GBudget'!B9:E9</f>
        <v>0</v>
      </c>
    </row>
    <row r="5" spans="1:2" x14ac:dyDescent="0.3">
      <c r="A5" s="30" t="s">
        <v>67</v>
      </c>
      <c r="B5" s="31">
        <f>'AAP-DGOS_GBudget'!B98</f>
        <v>0</v>
      </c>
    </row>
    <row r="6" spans="1:2" x14ac:dyDescent="0.3">
      <c r="A6" s="30" t="s">
        <v>78</v>
      </c>
      <c r="B6" s="31">
        <f>'AAP-DGOS_GBudget'!D132</f>
        <v>0</v>
      </c>
    </row>
    <row r="7" spans="1:2" x14ac:dyDescent="0.3">
      <c r="A7" s="29" t="s">
        <v>81</v>
      </c>
      <c r="B7" s="29" t="str">
        <f>IF('AAP-DGOS_GBudget'!B72="","NON","OUI")</f>
        <v>NON</v>
      </c>
    </row>
    <row r="8" spans="1:2" x14ac:dyDescent="0.3">
      <c r="A8" s="29" t="s">
        <v>66</v>
      </c>
      <c r="B8" s="29" t="str">
        <f>IF('AAP-DGOS_GBudget'!B96&lt;='AAP-DGOS_GBudget'!E55*0.1,"OK","ERREUR")</f>
        <v>OK</v>
      </c>
    </row>
    <row r="9" spans="1:2" x14ac:dyDescent="0.3">
      <c r="A9" s="96" t="s">
        <v>89</v>
      </c>
      <c r="B9" s="96" t="str">
        <f>IF('AAP-DGOS_GBudget'!A2=RappelData!B10,"","Il s'agit d'une trame antérieure. Veuillez utiliser la dernière version proposée.")</f>
        <v/>
      </c>
    </row>
    <row r="10" spans="1:2" x14ac:dyDescent="0.3">
      <c r="A10" s="96" t="s">
        <v>151</v>
      </c>
      <c r="B10" s="96" t="s">
        <v>182</v>
      </c>
    </row>
    <row r="11" spans="1:2" x14ac:dyDescent="0.3">
      <c r="A11" s="96" t="s">
        <v>137</v>
      </c>
      <c r="B11" s="96">
        <f>'AAP-DGOS_GBudget'!B9:E9</f>
        <v>0</v>
      </c>
    </row>
    <row r="12" spans="1:2" ht="28.8" x14ac:dyDescent="0.3">
      <c r="A12" s="97" t="s">
        <v>139</v>
      </c>
      <c r="B12" s="96">
        <f>'AAP-DGOS_GBudget'!B6</f>
        <v>0</v>
      </c>
    </row>
    <row r="13" spans="1:2" x14ac:dyDescent="0.3">
      <c r="A13" s="97" t="s">
        <v>140</v>
      </c>
      <c r="B13" s="98" t="str">
        <f>'AAP-DGOS_GBudget'!B110</f>
        <v/>
      </c>
    </row>
    <row r="14" spans="1:2" x14ac:dyDescent="0.3">
      <c r="A14" s="97" t="s">
        <v>176</v>
      </c>
      <c r="B14" s="153" t="str">
        <f>'AAP-DGOS_GBudget'!B106</f>
        <v/>
      </c>
    </row>
    <row r="15" spans="1:2" x14ac:dyDescent="0.3">
      <c r="A15" s="97" t="s">
        <v>177</v>
      </c>
      <c r="B15" s="153" t="str">
        <f>'AAP-DGOS_GBudget'!B107</f>
        <v/>
      </c>
    </row>
    <row r="16" spans="1:2" x14ac:dyDescent="0.3">
      <c r="A16" s="97" t="s">
        <v>178</v>
      </c>
      <c r="B16" s="153"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AAP-DGOS_GBudget</vt:lpstr>
      <vt:lpstr>Métiers recherche clinique</vt:lpstr>
      <vt:lpstr>FAQ</vt:lpstr>
      <vt:lpstr>RappelData</vt:lpstr>
      <vt:lpstr>'AAP-DGOS_GBudget'!Zone_d_impression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2024-01-04T16:27:21Z</dcterms:modified>
</cp:coreProperties>
</file>